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20730" windowHeight="11760" firstSheet="1" activeTab="3"/>
  </bookViews>
  <sheets>
    <sheet name="паспорт з 01.01.2021 Рожище " sheetId="1" r:id="rId1"/>
    <sheet name="зміни до паспорта  січень 2021 " sheetId="2" r:id="rId2"/>
    <sheet name="зміни до паспорта  травень 2021" sheetId="3" r:id="rId3"/>
    <sheet name="зміни до паспорта  червень 2021" sheetId="4" r:id="rId4"/>
  </sheets>
  <definedNames>
    <definedName name="_xlnm.Print_Area" localSheetId="1">'зміни до паспорта  січень 2021 '!$A$1:$G$87</definedName>
    <definedName name="_xlnm.Print_Area" localSheetId="2">'зміни до паспорта  травень 2021'!$A$1:$G$88</definedName>
    <definedName name="_xlnm.Print_Area" localSheetId="3">'зміни до паспорта  червень 2021'!$A$1:$G$83</definedName>
    <definedName name="_xlnm.Print_Area" localSheetId="0">'паспорт з 01.01.2021 Рожище '!$A$1:$G$86</definedName>
  </definedNames>
  <calcPr fullCalcOnLoad="1"/>
</workbook>
</file>

<file path=xl/sharedStrings.xml><?xml version="1.0" encoding="utf-8"?>
<sst xmlns="http://schemas.openxmlformats.org/spreadsheetml/2006/main" count="464" uniqueCount="108">
  <si>
    <t>ЗАТВЕРДЖЕНО</t>
  </si>
  <si>
    <t>Наказ / розпорядчий документ</t>
  </si>
  <si>
    <t>(найменування головного розпорядника коштів місцевого бюджету)</t>
  </si>
  <si>
    <t>Паспорт</t>
  </si>
  <si>
    <t>4.</t>
  </si>
  <si>
    <t>5.</t>
  </si>
  <si>
    <t>6.</t>
  </si>
  <si>
    <t>7.</t>
  </si>
  <si>
    <t>N з/п</t>
  </si>
  <si>
    <t>Завдання</t>
  </si>
  <si>
    <t>8.</t>
  </si>
  <si>
    <t>Напрями використання бюджетних коштів</t>
  </si>
  <si>
    <t>Загальний фонд</t>
  </si>
  <si>
    <t>Спеціальний фонд</t>
  </si>
  <si>
    <t>Усього</t>
  </si>
  <si>
    <t>9.</t>
  </si>
  <si>
    <t>Перелік місцевих / регіональних програм, що виконуються у складі бюджетної програми:</t>
  </si>
  <si>
    <t>Найменування місцевої / регіональної програми</t>
  </si>
  <si>
    <t>10.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</si>
  <si>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</si>
  <si>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</si>
  <si>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</si>
  <si>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</si>
  <si>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</si>
  <si>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</si>
  <si>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</si>
  <si>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</si>
  <si>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</si>
  <si>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ПОГОДЖЕНО:</t>
  </si>
  <si>
    <t>(найменування відповідального виконавця)</t>
  </si>
  <si>
    <t>Цілі державної політики, на досягнення яких спрямована реалізація бюджетної програми</t>
  </si>
  <si>
    <t>Ціль державної політики</t>
  </si>
  <si>
    <t>Мета бюджетної програми</t>
  </si>
  <si>
    <t>Завдання бюджетної програми</t>
  </si>
  <si>
    <t>гривень</t>
  </si>
  <si>
    <t>11.</t>
  </si>
  <si>
    <t>Керівник установи - головного
розпорядника бюджетних коштів /
заступник керівника установи</t>
  </si>
  <si>
    <t>Назва місцевого фінансового органу</t>
  </si>
  <si>
    <t>Керівник місцевого фінансового органу /
заступник керівника місцевого фінансового
органу</t>
  </si>
  <si>
    <t>Дата погодження</t>
  </si>
  <si>
    <t>М. П.</t>
  </si>
  <si>
    <t>(ініціали/ініціал, прізвище)</t>
  </si>
  <si>
    <t>ЗАТВЕРДЖЕНО
Наказ Міністерства фінансів України 
26 серпня 2014 року № 836
(у редакції наказу Міністерства фінансів України від  29 грудня 2018 року № 1209)</t>
  </si>
  <si>
    <t xml:space="preserve">1. </t>
  </si>
  <si>
    <t>(код за ЄДРПОУ)</t>
  </si>
  <si>
    <t xml:space="preserve">2. </t>
  </si>
  <si>
    <t xml:space="preserve">3. 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</si>
  <si>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</si>
  <si>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</si>
  <si>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</si>
  <si>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(код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</si>
  <si>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
</t>
  </si>
  <si>
    <t xml:space="preserve">Підстави для виконання бюджетної програми: </t>
  </si>
  <si>
    <t>Підвищення якості та ефективності надання медичної допомоги, збереження та зміцнення здоров'я населення, зростання тривалості життя та зниження рівня захворюваності, інвалідності і смертності</t>
  </si>
  <si>
    <t>Зміцнення та поліпшення здоров'я населення шляхом забезпечення потреб населення у первинній медичній допомозі</t>
  </si>
  <si>
    <t xml:space="preserve">                (код Програмної класифікації видатків та кредитування місцевого бюджету)
</t>
  </si>
  <si>
    <t xml:space="preserve">                (код Програмної класифікації видатків та кредитування місцевого бюджету)</t>
  </si>
  <si>
    <t>Первинна медична допомога населення, що надається центрами первинної медичної (медико-санітарної) допомоги</t>
  </si>
  <si>
    <t>осіб</t>
  </si>
  <si>
    <t>розрахунок</t>
  </si>
  <si>
    <t>%</t>
  </si>
  <si>
    <t>Забезпечення надання населенню первинної медичної допомоги за місцем проживання (перебування)</t>
  </si>
  <si>
    <t>Забезпечення надання населенню первинної медичної допомоги
за місцем проживання (перебування)</t>
  </si>
  <si>
    <t>кількість установ</t>
  </si>
  <si>
    <t>од.</t>
  </si>
  <si>
    <t>мережа розпорядника</t>
  </si>
  <si>
    <t xml:space="preserve">кількість структурних підрозділів, які
утримуються за рахунок місцевих
бюджетів
</t>
  </si>
  <si>
    <t>структура розпорядника</t>
  </si>
  <si>
    <t>кількість штатних одиниць</t>
  </si>
  <si>
    <t>штатний розпис</t>
  </si>
  <si>
    <t>утом у числі середній медичний
персонал який забезпечеє населення
доступною, своєчасною, якісною та
ефективною первинною медико-санітарною допомогою</t>
  </si>
  <si>
    <t>кількість прикріпленого населення</t>
  </si>
  <si>
    <t>статистичні дані</t>
  </si>
  <si>
    <t>кількість прикріпленого населення на
одну одиницю середного медичного
працівника, що надає первинну
медичну допомогу</t>
  </si>
  <si>
    <t>забезпечення населення доступною,
своєчасною, якісною та ефективною
первинною медико-санітарною
допомогою.</t>
  </si>
  <si>
    <t>забезпечення повноти охоплення
профілактичними щепленнями</t>
  </si>
  <si>
    <t>0726</t>
  </si>
  <si>
    <t>0100000</t>
  </si>
  <si>
    <t>0110000</t>
  </si>
  <si>
    <t>0112110</t>
  </si>
  <si>
    <r>
      <rPr>
        <u val="single"/>
        <sz val="12"/>
        <color indexed="8"/>
        <rFont val="Times New Roman"/>
        <family val="1"/>
      </rPr>
      <t xml:space="preserve">                      р.</t>
    </r>
    <r>
      <rPr>
        <sz val="12"/>
        <color indexed="8"/>
        <rFont val="Times New Roman"/>
        <family val="1"/>
      </rPr>
      <t xml:space="preserve"> N               р.</t>
    </r>
  </si>
  <si>
    <t>Рожищнська міська рада</t>
  </si>
  <si>
    <t>Рожищнська міська радаа</t>
  </si>
  <si>
    <t>С.Поліщук</t>
  </si>
  <si>
    <t>І.Попова</t>
  </si>
  <si>
    <t>Обсяг бюджетних призначень / бюджетних асигнувань -767 141,00 гривень, у тому числі загального фонду - 767 141,00 гривень та спеціального фонду - 0,00 гривень.</t>
  </si>
  <si>
    <t>бюджетної програми місцевого бюджету на 2021 рік</t>
  </si>
  <si>
    <t>Конституція України; Бюджетний кодекс України; Закон України «Основи законодавства України про охорону здоров'я»;
Закон України «Про ліцензування видів господарської діяльності» ;Постанова Кабінету Міністрів України від 17 серпня 1998 № 1303 «Про впорядкування безоплатного та пільгового відпуску лікарських засобів за рецептами лікарів у разі амбулаторного лікування окремих груп населення та за певними категоріями захворювань»; Постанова Кабінету Міністрів України від 25.03.2009 № 333 «Деякі питання державного регулювання цін на лікарські засоби і вироби медичного призначення»; Постанова Кабінету Міністрів України від 18.12.2018 № 1117 "Деякі питання реалізації програми медичних гарантій для первинної медичної допомоги на 2020 рік" (зі змінами); Наказ Міністерства фінансів України від 26.08.2014 № 836 "Про деякі питання запровадження програмно-цільового методу складання та виконання місцевих бюджетів" (зі змінами);Наказ Міністерства охорони здоров'я України від 02.11.2011 № 743 «Про затвердження Індикаторів якості медичної допомоги»; Рішення Рожинської міської ради Луцького району Волинської області від 24.12.2021 року №3/15 "Про затвердження програми підтримки та розвитку первинної медичної допомоги у Рожищенській територіальній громаді"</t>
  </si>
  <si>
    <t>Програма підтримки та розвитку первинної медичної допомоги у Рожищенській територіальній громаді</t>
  </si>
  <si>
    <t xml:space="preserve">Програма підтримки та розвитку первинної медичної допомоги у Копачівській територіальній громаді. Програма підтримки та розвитку первинної медичної допомоги у Доросинівській територіальній громаді. </t>
  </si>
  <si>
    <t>Обсяг бюджетних призначень / бюджетних асигнувань -1 501 966,00 гривень, у тому числі загального фонду - 1 501 966,00 гривень та спеціального фонду - 0,00 гривень.</t>
  </si>
  <si>
    <t>Конституція України; Бюджетний кодекс України; Закон України «Основи законодавства України про охорону здоров'я»;
Закон України «Про ліцензування видів господарської діяльності» ;Постанова Кабінету Міністрів України від 17 серпня 1998 № 1303 «Про впорядкування безоплатного та пільгового відпуску лікарських засобів за рецептами лікарів у разі амбулаторного лікування окремих груп населення та за певними категоріями захворювань»; Постанова Кабінету Міністрів України від 25.03.2009 № 333 «Деякі питання державного регулювання цін на лікарські засоби і вироби медичного призначення»; Постанова Кабінету Міністрів України від 18.12.2018 № 1117 "Деякі питання реалізації програми медичних гарантій для первинної медичної допомоги на 2020 рік" (зі змінами); Наказ Міністерства фінансів України від 26.08.2014 № 836 "Про деякі питання запровадження програмно-цільового методу складання та виконання місцевих бюджетів" (зі змінами);Наказ Міністерства охорони здоров'я України від 02.11.2011 № 743 «Про затвердження Індикаторів якості медичної допомоги»; Рішення Рожинської міської ради Луцького району Волинської області від 24.12.2020 роу №3/17 "Про бюджет територіальної громади на 2021 рік", Рішення Рожинської міської ради Луцького району Волинської області від 24.12.2021 року №3/15 "Про затвердження програми підтримки та розвитку первинної медичної допомоги у Рожищенській територіальній громаді на 2021рік" Рішення Рожинської міської ради Луцького району Волинської області від 27.01.2021 року №4/5 "Провнесення змін до рішення міської ради від 24 грудня 2020 року №3/17 " Про бюджет територіальної громади на 2021 рік."</t>
  </si>
  <si>
    <t>Обсяг бюджетних призначень / бюджетних асигнувань -1 601 966,00 гривень, у тому числі загального фонду - 1 601 966,00 гривень та спеціального фонду - 0,00 гривень.</t>
  </si>
  <si>
    <t>Розпорядження</t>
  </si>
  <si>
    <t>Рожищенська міська рада</t>
  </si>
  <si>
    <t>Вячеслав ПОЛІЩУК</t>
  </si>
  <si>
    <t>Ірина ПОПОВА</t>
  </si>
  <si>
    <t>Оплата комунальних послуг та енергоносіїв пунктів тимчасового медичного базування</t>
  </si>
  <si>
    <t>0112152</t>
  </si>
  <si>
    <t>Інші програми та заходи у сфері охорони здоров’я</t>
  </si>
  <si>
    <t>0763</t>
  </si>
  <si>
    <t>Обсяг бюджетних призначень / бюджетних асигнувань -35000,00 гривень, у тому числі загального фонду - 35000,00 гривень та спеціального фонду - 0,00 гривень.</t>
  </si>
  <si>
    <t>кошторис</t>
  </si>
  <si>
    <t>Видатки на забезпечення  відшкодування комунальних послуг</t>
  </si>
  <si>
    <t>Конституція України; Бюджетний кодекс України; Закон України «Основи законодавства України про охорону здоров'я»;
  Постанова Кабінету Міністрів України від 18.12.2018 № 1117 "Деякі питання реалізації програми медичних гарантій для первинної медичної допомоги на 2020 рік" (зі змінами); Наказ Міністерства фінансів України від 26.08.2014 № 836 "Про деякі питання запровадження програмно-цільового методу складання та виконання місцевих бюджетів" (зі змінами);Наказ Міністерства охорони здоров'я України від 02.11.2011 № 743 «Про затвердження Індикаторів якості медичної допомоги»; Рішення Рожищенської міської ради Луцького району Волинської області від 24.12.2021роу №15/20 "Про бюджет територіальної громади на 2022 рік"</t>
  </si>
  <si>
    <t>бюджетної програми місцевого бюджету на 2022 рік</t>
  </si>
  <si>
    <r>
      <rPr>
        <u val="single"/>
        <sz val="12"/>
        <color indexed="8"/>
        <rFont val="Times New Roman"/>
        <family val="1"/>
      </rPr>
      <t>14.02.2022р.</t>
    </r>
    <r>
      <rPr>
        <sz val="12"/>
        <color indexed="8"/>
        <rFont val="Times New Roman"/>
        <family val="1"/>
      </rPr>
      <t xml:space="preserve"> N 30-рв.</t>
    </r>
  </si>
  <si>
    <t>04333268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</si>
</sst>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00"/>
    <numFmt numFmtId="193" formatCode="#,##0.0"/>
    <numFmt numFmtId="194" formatCode="0.0%"/>
    <numFmt numFmtId="195" formatCode="#0.0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13"/>
      <name val="Times New Roman"/>
      <family val="1"/>
    </font>
    <font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  <font>
      <sz val="8"/>
      <color rgb="FF000000"/>
      <name val="Times New Roman"/>
      <family val="1"/>
    </font>
    <font>
      <b/>
      <sz val="11"/>
      <color theme="1"/>
      <name val="Times New Roman"/>
      <family val="1"/>
    </font>
    <font>
      <sz val="8"/>
      <color theme="1"/>
      <name val="Times New Roman"/>
      <family val="1"/>
    </font>
    <font>
      <b/>
      <sz val="12"/>
      <color rgb="FF000000"/>
      <name val="Times New Roman"/>
      <family val="1"/>
    </font>
    <font>
      <sz val="12"/>
      <color theme="1"/>
      <name val="Times New Roman"/>
      <family val="1"/>
    </font>
    <font>
      <sz val="11"/>
      <color rgb="FF000000"/>
      <name val="Times New Roman"/>
      <family val="1"/>
    </font>
    <font>
      <sz val="11"/>
      <color rgb="FFFFFF00"/>
      <name val="Times New Roman"/>
      <family val="1"/>
    </font>
    <font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42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vertical="center" wrapText="1"/>
    </xf>
    <xf numFmtId="0" fontId="43" fillId="0" borderId="10" xfId="0" applyFont="1" applyBorder="1" applyAlignment="1">
      <alignment vertical="center" wrapText="1"/>
    </xf>
    <xf numFmtId="0" fontId="44" fillId="0" borderId="0" xfId="0" applyFont="1" applyBorder="1" applyAlignment="1">
      <alignment/>
    </xf>
    <xf numFmtId="0" fontId="43" fillId="0" borderId="0" xfId="0" applyFont="1" applyAlignment="1">
      <alignment horizontal="left" vertical="center"/>
    </xf>
    <xf numFmtId="0" fontId="45" fillId="0" borderId="0" xfId="0" applyFont="1" applyAlignment="1">
      <alignment horizontal="center" vertical="top" wrapText="1"/>
    </xf>
    <xf numFmtId="0" fontId="43" fillId="0" borderId="10" xfId="0" applyFont="1" applyBorder="1" applyAlignment="1">
      <alignment horizontal="center" vertical="center" wrapText="1"/>
    </xf>
    <xf numFmtId="0" fontId="43" fillId="0" borderId="0" xfId="0" applyFont="1" applyAlignment="1">
      <alignment horizontal="left" vertical="center" wrapText="1"/>
    </xf>
    <xf numFmtId="0" fontId="43" fillId="0" borderId="0" xfId="0" applyFont="1" applyAlignment="1">
      <alignment horizontal="center" vertical="center" wrapText="1"/>
    </xf>
    <xf numFmtId="0" fontId="43" fillId="0" borderId="0" xfId="0" applyFont="1" applyAlignment="1">
      <alignment vertical="center" wrapText="1"/>
    </xf>
    <xf numFmtId="0" fontId="46" fillId="0" borderId="11" xfId="0" applyFont="1" applyBorder="1" applyAlignment="1">
      <alignment vertical="center" wrapText="1"/>
    </xf>
    <xf numFmtId="0" fontId="47" fillId="0" borderId="12" xfId="0" applyFont="1" applyBorder="1" applyAlignment="1">
      <alignment vertical="top" wrapText="1"/>
    </xf>
    <xf numFmtId="0" fontId="46" fillId="0" borderId="11" xfId="0" applyFont="1" applyBorder="1" applyAlignment="1">
      <alignment vertical="top" wrapText="1"/>
    </xf>
    <xf numFmtId="0" fontId="46" fillId="0" borderId="0" xfId="0" applyFont="1" applyBorder="1" applyAlignment="1">
      <alignment wrapText="1"/>
    </xf>
    <xf numFmtId="0" fontId="47" fillId="0" borderId="0" xfId="0" applyFont="1" applyBorder="1" applyAlignment="1">
      <alignment horizontal="center" vertical="top" wrapText="1"/>
    </xf>
    <xf numFmtId="0" fontId="47" fillId="0" borderId="12" xfId="0" applyFont="1" applyBorder="1" applyAlignment="1">
      <alignment horizontal="center" vertical="top" wrapText="1"/>
    </xf>
    <xf numFmtId="0" fontId="46" fillId="0" borderId="0" xfId="0" applyFont="1" applyBorder="1" applyAlignment="1">
      <alignment vertical="center" wrapText="1"/>
    </xf>
    <xf numFmtId="0" fontId="47" fillId="0" borderId="0" xfId="0" applyFont="1" applyBorder="1" applyAlignment="1">
      <alignment vertical="top" wrapText="1"/>
    </xf>
    <xf numFmtId="0" fontId="46" fillId="0" borderId="0" xfId="0" applyFont="1" applyBorder="1" applyAlignment="1">
      <alignment vertical="top" wrapText="1"/>
    </xf>
    <xf numFmtId="0" fontId="46" fillId="0" borderId="0" xfId="0" applyFont="1" applyBorder="1" applyAlignment="1">
      <alignment horizontal="center" wrapText="1"/>
    </xf>
    <xf numFmtId="0" fontId="47" fillId="0" borderId="0" xfId="0" applyFont="1" applyBorder="1" applyAlignment="1">
      <alignment vertical="top"/>
    </xf>
    <xf numFmtId="0" fontId="44" fillId="0" borderId="0" xfId="0" applyFont="1" applyBorder="1" applyAlignment="1">
      <alignment/>
    </xf>
    <xf numFmtId="0" fontId="46" fillId="0" borderId="11" xfId="0" applyFont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top"/>
    </xf>
    <xf numFmtId="0" fontId="46" fillId="0" borderId="11" xfId="0" applyFont="1" applyBorder="1" applyAlignment="1">
      <alignment horizontal="center" wrapText="1"/>
    </xf>
    <xf numFmtId="0" fontId="46" fillId="0" borderId="11" xfId="0" applyFont="1" applyBorder="1" applyAlignment="1">
      <alignment horizontal="center" vertical="center" wrapText="1"/>
    </xf>
    <xf numFmtId="0" fontId="43" fillId="0" borderId="0" xfId="0" applyFont="1" applyAlignment="1">
      <alignment vertical="center" wrapText="1"/>
    </xf>
    <xf numFmtId="0" fontId="43" fillId="0" borderId="10" xfId="0" applyFont="1" applyBorder="1" applyAlignment="1">
      <alignment horizontal="center" vertical="center" wrapText="1"/>
    </xf>
    <xf numFmtId="0" fontId="43" fillId="0" borderId="0" xfId="0" applyFont="1" applyAlignment="1">
      <alignment horizontal="left" vertical="center" wrapText="1"/>
    </xf>
    <xf numFmtId="0" fontId="43" fillId="0" borderId="0" xfId="0" applyFont="1" applyAlignment="1">
      <alignment horizontal="center" vertical="center" wrapText="1"/>
    </xf>
    <xf numFmtId="0" fontId="43" fillId="0" borderId="11" xfId="0" applyFont="1" applyBorder="1" applyAlignment="1">
      <alignment vertical="center" wrapText="1"/>
    </xf>
    <xf numFmtId="0" fontId="48" fillId="0" borderId="0" xfId="0" applyFont="1" applyAlignment="1">
      <alignment horizontal="left" vertical="center" wrapText="1"/>
    </xf>
    <xf numFmtId="0" fontId="47" fillId="0" borderId="12" xfId="0" applyFont="1" applyBorder="1" applyAlignment="1">
      <alignment horizontal="center" vertical="top" wrapText="1"/>
    </xf>
    <xf numFmtId="0" fontId="43" fillId="0" borderId="0" xfId="0" applyFont="1" applyAlignment="1">
      <alignment vertical="center" wrapText="1"/>
    </xf>
    <xf numFmtId="0" fontId="46" fillId="33" borderId="11" xfId="0" applyFont="1" applyFill="1" applyBorder="1" applyAlignment="1">
      <alignment horizontal="center" wrapText="1"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50" fillId="0" borderId="0" xfId="0" applyFont="1" applyAlignment="1">
      <alignment horizontal="center"/>
    </xf>
    <xf numFmtId="4" fontId="43" fillId="0" borderId="10" xfId="0" applyNumberFormat="1" applyFont="1" applyBorder="1" applyAlignment="1">
      <alignment horizontal="center" vertical="center" wrapText="1"/>
    </xf>
    <xf numFmtId="4" fontId="48" fillId="0" borderId="10" xfId="0" applyNumberFormat="1" applyFont="1" applyBorder="1" applyAlignment="1">
      <alignment horizontal="center" vertical="center" wrapText="1"/>
    </xf>
    <xf numFmtId="3" fontId="43" fillId="0" borderId="10" xfId="0" applyNumberFormat="1" applyFont="1" applyBorder="1" applyAlignment="1">
      <alignment horizontal="center" vertical="center" wrapText="1"/>
    </xf>
    <xf numFmtId="0" fontId="43" fillId="0" borderId="10" xfId="0" applyFont="1" applyBorder="1" applyAlignment="1">
      <alignment horizontal="left" vertical="center" wrapText="1"/>
    </xf>
    <xf numFmtId="0" fontId="48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vertical="center" wrapText="1"/>
    </xf>
    <xf numFmtId="0" fontId="46" fillId="0" borderId="0" xfId="0" applyFont="1" applyAlignment="1">
      <alignment/>
    </xf>
    <xf numFmtId="0" fontId="48" fillId="0" borderId="0" xfId="0" applyFont="1" applyAlignment="1">
      <alignment horizontal="center" vertical="center" wrapText="1"/>
    </xf>
    <xf numFmtId="0" fontId="48" fillId="0" borderId="0" xfId="0" applyFont="1" applyAlignment="1">
      <alignment horizontal="left" vertical="center"/>
    </xf>
    <xf numFmtId="0" fontId="44" fillId="0" borderId="0" xfId="0" applyFont="1" applyAlignment="1">
      <alignment horizontal="right"/>
    </xf>
    <xf numFmtId="0" fontId="48" fillId="0" borderId="0" xfId="0" applyFont="1" applyAlignment="1">
      <alignment horizontal="center"/>
    </xf>
    <xf numFmtId="0" fontId="43" fillId="0" borderId="10" xfId="0" applyFont="1" applyBorder="1" applyAlignment="1">
      <alignment horizontal="center" vertical="center" wrapText="1"/>
    </xf>
    <xf numFmtId="0" fontId="46" fillId="0" borderId="0" xfId="0" applyFont="1" applyBorder="1" applyAlignment="1">
      <alignment horizontal="center" vertical="center" wrapText="1"/>
    </xf>
    <xf numFmtId="0" fontId="46" fillId="0" borderId="0" xfId="0" applyFont="1" applyBorder="1" applyAlignment="1">
      <alignment horizontal="center" wrapText="1"/>
    </xf>
    <xf numFmtId="0" fontId="43" fillId="33" borderId="10" xfId="0" applyFont="1" applyFill="1" applyBorder="1" applyAlignment="1">
      <alignment horizontal="left" vertical="center" wrapText="1"/>
    </xf>
    <xf numFmtId="0" fontId="46" fillId="0" borderId="0" xfId="0" applyFont="1" applyBorder="1" applyAlignment="1">
      <alignment horizontal="center" vertical="top" wrapText="1"/>
    </xf>
    <xf numFmtId="193" fontId="43" fillId="33" borderId="10" xfId="0" applyNumberFormat="1" applyFont="1" applyFill="1" applyBorder="1" applyAlignment="1">
      <alignment horizontal="center" vertical="center" wrapText="1"/>
    </xf>
    <xf numFmtId="193" fontId="43" fillId="0" borderId="10" xfId="0" applyNumberFormat="1" applyFont="1" applyBorder="1" applyAlignment="1">
      <alignment horizontal="center" vertical="center" wrapText="1"/>
    </xf>
    <xf numFmtId="3" fontId="43" fillId="33" borderId="10" xfId="0" applyNumberFormat="1" applyFont="1" applyFill="1" applyBorder="1" applyAlignment="1">
      <alignment horizontal="center" vertical="center" wrapText="1"/>
    </xf>
    <xf numFmtId="3" fontId="48" fillId="0" borderId="10" xfId="0" applyNumberFormat="1" applyFont="1" applyBorder="1" applyAlignment="1">
      <alignment horizontal="center" vertical="center" wrapText="1"/>
    </xf>
    <xf numFmtId="193" fontId="4" fillId="33" borderId="10" xfId="0" applyNumberFormat="1" applyFont="1" applyFill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vertical="center" wrapText="1"/>
    </xf>
    <xf numFmtId="49" fontId="46" fillId="33" borderId="11" xfId="0" applyNumberFormat="1" applyFont="1" applyFill="1" applyBorder="1" applyAlignment="1">
      <alignment horizontal="center" wrapText="1"/>
    </xf>
    <xf numFmtId="49" fontId="46" fillId="0" borderId="11" xfId="0" applyNumberFormat="1" applyFont="1" applyBorder="1" applyAlignment="1">
      <alignment vertical="center" wrapText="1"/>
    </xf>
    <xf numFmtId="49" fontId="46" fillId="0" borderId="11" xfId="0" applyNumberFormat="1" applyFont="1" applyBorder="1" applyAlignment="1">
      <alignment vertical="top" wrapText="1"/>
    </xf>
    <xf numFmtId="49" fontId="46" fillId="0" borderId="11" xfId="0" applyNumberFormat="1" applyFont="1" applyBorder="1" applyAlignment="1">
      <alignment horizontal="left" wrapText="1"/>
    </xf>
    <xf numFmtId="0" fontId="43" fillId="0" borderId="10" xfId="0" applyFont="1" applyBorder="1" applyAlignment="1">
      <alignment horizontal="center" vertical="center" wrapText="1"/>
    </xf>
    <xf numFmtId="0" fontId="48" fillId="0" borderId="0" xfId="0" applyFont="1" applyAlignment="1">
      <alignment horizontal="left" vertical="center" wrapText="1"/>
    </xf>
    <xf numFmtId="0" fontId="43" fillId="0" borderId="0" xfId="0" applyFont="1" applyAlignment="1">
      <alignment horizontal="left" vertical="center" wrapText="1"/>
    </xf>
    <xf numFmtId="0" fontId="43" fillId="0" borderId="0" xfId="0" applyFont="1" applyAlignment="1">
      <alignment horizontal="center" vertical="center" wrapText="1"/>
    </xf>
    <xf numFmtId="0" fontId="43" fillId="0" borderId="11" xfId="0" applyFont="1" applyBorder="1" applyAlignment="1">
      <alignment vertical="center" wrapText="1"/>
    </xf>
    <xf numFmtId="0" fontId="45" fillId="0" borderId="0" xfId="0" applyFont="1" applyAlignment="1">
      <alignment horizontal="center" vertical="top" wrapText="1"/>
    </xf>
    <xf numFmtId="0" fontId="47" fillId="0" borderId="12" xfId="0" applyFont="1" applyBorder="1" applyAlignment="1">
      <alignment horizontal="center" vertical="top" wrapText="1"/>
    </xf>
    <xf numFmtId="0" fontId="46" fillId="0" borderId="11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wrapText="1"/>
    </xf>
    <xf numFmtId="0" fontId="48" fillId="0" borderId="10" xfId="0" applyFont="1" applyBorder="1" applyAlignment="1">
      <alignment horizontal="center" vertical="center" wrapText="1"/>
    </xf>
    <xf numFmtId="0" fontId="46" fillId="0" borderId="0" xfId="0" applyFont="1" applyBorder="1" applyAlignment="1">
      <alignment horizontal="center" wrapText="1"/>
    </xf>
    <xf numFmtId="0" fontId="46" fillId="0" borderId="0" xfId="0" applyFont="1" applyBorder="1" applyAlignment="1">
      <alignment horizontal="center" vertical="center" wrapText="1"/>
    </xf>
    <xf numFmtId="0" fontId="47" fillId="0" borderId="0" xfId="0" applyFont="1" applyBorder="1" applyAlignment="1">
      <alignment horizontal="center" vertical="top" wrapText="1"/>
    </xf>
    <xf numFmtId="0" fontId="43" fillId="0" borderId="0" xfId="0" applyFont="1" applyAlignment="1">
      <alignment horizontal="left" vertical="center"/>
    </xf>
    <xf numFmtId="0" fontId="43" fillId="0" borderId="0" xfId="0" applyFont="1" applyAlignment="1">
      <alignment vertical="center" wrapText="1"/>
    </xf>
    <xf numFmtId="0" fontId="47" fillId="0" borderId="12" xfId="0" applyFont="1" applyBorder="1" applyAlignment="1">
      <alignment horizontal="center" vertical="top"/>
    </xf>
    <xf numFmtId="0" fontId="43" fillId="0" borderId="10" xfId="0" applyFont="1" applyBorder="1" applyAlignment="1">
      <alignment horizontal="center" vertical="center" wrapText="1"/>
    </xf>
    <xf numFmtId="0" fontId="43" fillId="0" borderId="0" xfId="0" applyFont="1" applyAlignment="1">
      <alignment horizontal="left" vertical="center" wrapText="1"/>
    </xf>
    <xf numFmtId="0" fontId="48" fillId="0" borderId="0" xfId="0" applyFont="1" applyAlignment="1">
      <alignment horizontal="left" vertical="center" wrapText="1"/>
    </xf>
    <xf numFmtId="0" fontId="43" fillId="0" borderId="0" xfId="0" applyFont="1" applyAlignment="1">
      <alignment horizontal="left" vertical="center"/>
    </xf>
    <xf numFmtId="0" fontId="47" fillId="0" borderId="0" xfId="0" applyFont="1" applyBorder="1" applyAlignment="1">
      <alignment horizontal="center" vertical="top" wrapText="1"/>
    </xf>
    <xf numFmtId="0" fontId="46" fillId="0" borderId="11" xfId="0" applyFont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top" wrapText="1"/>
    </xf>
    <xf numFmtId="0" fontId="46" fillId="0" borderId="0" xfId="0" applyFont="1" applyBorder="1" applyAlignment="1">
      <alignment horizontal="center" vertical="center" wrapText="1"/>
    </xf>
    <xf numFmtId="0" fontId="46" fillId="0" borderId="0" xfId="0" applyFont="1" applyBorder="1" applyAlignment="1">
      <alignment horizontal="center" wrapText="1"/>
    </xf>
    <xf numFmtId="0" fontId="48" fillId="0" borderId="10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wrapText="1"/>
    </xf>
    <xf numFmtId="3" fontId="4" fillId="33" borderId="10" xfId="0" applyNumberFormat="1" applyFont="1" applyFill="1" applyBorder="1" applyAlignment="1">
      <alignment horizontal="center" vertical="center" wrapText="1"/>
    </xf>
    <xf numFmtId="0" fontId="51" fillId="0" borderId="0" xfId="0" applyFont="1" applyAlignment="1">
      <alignment/>
    </xf>
    <xf numFmtId="0" fontId="43" fillId="0" borderId="0" xfId="0" applyFont="1" applyAlignment="1">
      <alignment horizontal="left" vertical="center" wrapText="1"/>
    </xf>
    <xf numFmtId="0" fontId="43" fillId="0" borderId="0" xfId="0" applyFont="1" applyAlignment="1">
      <alignment horizontal="left" vertical="center"/>
    </xf>
    <xf numFmtId="0" fontId="47" fillId="0" borderId="0" xfId="0" applyFont="1" applyBorder="1" applyAlignment="1">
      <alignment horizontal="center" vertical="top" wrapText="1"/>
    </xf>
    <xf numFmtId="0" fontId="47" fillId="0" borderId="12" xfId="0" applyFont="1" applyBorder="1" applyAlignment="1">
      <alignment horizontal="center" vertical="top" wrapText="1"/>
    </xf>
    <xf numFmtId="0" fontId="46" fillId="0" borderId="0" xfId="0" applyFont="1" applyBorder="1" applyAlignment="1">
      <alignment horizontal="center" vertical="center" wrapText="1"/>
    </xf>
    <xf numFmtId="0" fontId="48" fillId="0" borderId="0" xfId="0" applyFont="1" applyAlignment="1">
      <alignment horizontal="left" vertical="center" wrapText="1"/>
    </xf>
    <xf numFmtId="0" fontId="43" fillId="0" borderId="10" xfId="0" applyFont="1" applyBorder="1" applyAlignment="1">
      <alignment horizontal="center" vertical="center" wrapText="1"/>
    </xf>
    <xf numFmtId="0" fontId="46" fillId="0" borderId="0" xfId="0" applyFont="1" applyBorder="1" applyAlignment="1">
      <alignment horizontal="center" wrapText="1"/>
    </xf>
    <xf numFmtId="0" fontId="48" fillId="0" borderId="10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wrapText="1"/>
    </xf>
    <xf numFmtId="0" fontId="47" fillId="0" borderId="0" xfId="0" applyFont="1" applyAlignment="1">
      <alignment horizontal="left" vertical="top" wrapText="1"/>
    </xf>
    <xf numFmtId="0" fontId="0" fillId="0" borderId="0" xfId="0" applyAlignment="1">
      <alignment/>
    </xf>
    <xf numFmtId="0" fontId="43" fillId="0" borderId="0" xfId="0" applyFont="1" applyAlignment="1">
      <alignment horizontal="left" wrapText="1"/>
    </xf>
    <xf numFmtId="0" fontId="44" fillId="0" borderId="11" xfId="0" applyFont="1" applyBorder="1" applyAlignment="1">
      <alignment horizontal="left"/>
    </xf>
    <xf numFmtId="0" fontId="45" fillId="0" borderId="12" xfId="0" applyFont="1" applyBorder="1" applyAlignment="1">
      <alignment horizontal="center" vertical="top" wrapText="1"/>
    </xf>
    <xf numFmtId="0" fontId="44" fillId="0" borderId="13" xfId="0" applyFont="1" applyBorder="1" applyAlignment="1">
      <alignment horizontal="left" wrapText="1"/>
    </xf>
    <xf numFmtId="0" fontId="44" fillId="0" borderId="14" xfId="0" applyFont="1" applyBorder="1" applyAlignment="1">
      <alignment horizontal="left" wrapText="1"/>
    </xf>
    <xf numFmtId="0" fontId="44" fillId="0" borderId="15" xfId="0" applyFont="1" applyBorder="1" applyAlignment="1">
      <alignment horizontal="left" wrapText="1"/>
    </xf>
    <xf numFmtId="0" fontId="43" fillId="0" borderId="10" xfId="0" applyFont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top" wrapText="1"/>
    </xf>
    <xf numFmtId="0" fontId="2" fillId="33" borderId="0" xfId="0" applyFont="1" applyFill="1" applyAlignment="1">
      <alignment horizontal="left" vertical="center" wrapText="1"/>
    </xf>
    <xf numFmtId="0" fontId="43" fillId="33" borderId="0" xfId="0" applyFont="1" applyFill="1" applyAlignment="1">
      <alignment horizontal="left" vertical="center" wrapText="1"/>
    </xf>
    <xf numFmtId="0" fontId="48" fillId="0" borderId="0" xfId="0" applyFont="1" applyAlignment="1">
      <alignment horizontal="center" vertical="center"/>
    </xf>
    <xf numFmtId="0" fontId="46" fillId="0" borderId="11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wrapText="1"/>
    </xf>
    <xf numFmtId="0" fontId="48" fillId="0" borderId="0" xfId="0" applyFont="1" applyAlignment="1">
      <alignment horizontal="left" vertical="center" wrapText="1"/>
    </xf>
    <xf numFmtId="0" fontId="52" fillId="0" borderId="0" xfId="0" applyFont="1" applyBorder="1" applyAlignment="1">
      <alignment horizontal="center" vertical="top" wrapText="1"/>
    </xf>
    <xf numFmtId="0" fontId="48" fillId="0" borderId="10" xfId="0" applyFont="1" applyBorder="1" applyAlignment="1">
      <alignment horizontal="center" vertical="center" wrapText="1"/>
    </xf>
    <xf numFmtId="0" fontId="43" fillId="0" borderId="0" xfId="0" applyFont="1" applyAlignment="1">
      <alignment horizontal="left" vertical="center" wrapText="1"/>
    </xf>
    <xf numFmtId="0" fontId="43" fillId="0" borderId="13" xfId="0" applyNumberFormat="1" applyFont="1" applyBorder="1" applyAlignment="1">
      <alignment horizontal="left" vertical="center" wrapText="1"/>
    </xf>
    <xf numFmtId="0" fontId="43" fillId="0" borderId="14" xfId="0" applyNumberFormat="1" applyFont="1" applyBorder="1" applyAlignment="1">
      <alignment horizontal="left" vertical="center" wrapText="1"/>
    </xf>
    <xf numFmtId="0" fontId="43" fillId="0" borderId="15" xfId="0" applyNumberFormat="1" applyFont="1" applyBorder="1" applyAlignment="1">
      <alignment horizontal="left" vertical="center" wrapText="1"/>
    </xf>
    <xf numFmtId="0" fontId="43" fillId="0" borderId="13" xfId="0" applyFont="1" applyBorder="1" applyAlignment="1">
      <alignment horizontal="left" vertical="center" wrapText="1"/>
    </xf>
    <xf numFmtId="0" fontId="43" fillId="0" borderId="14" xfId="0" applyFont="1" applyBorder="1" applyAlignment="1">
      <alignment horizontal="left" vertical="center" wrapText="1"/>
    </xf>
    <xf numFmtId="0" fontId="43" fillId="0" borderId="15" xfId="0" applyFont="1" applyBorder="1" applyAlignment="1">
      <alignment horizontal="left" vertical="center" wrapText="1"/>
    </xf>
    <xf numFmtId="0" fontId="46" fillId="0" borderId="0" xfId="0" applyFont="1" applyBorder="1" applyAlignment="1">
      <alignment horizontal="center" wrapText="1"/>
    </xf>
    <xf numFmtId="0" fontId="46" fillId="0" borderId="0" xfId="0" applyFont="1" applyBorder="1" applyAlignment="1">
      <alignment horizontal="center" vertical="center" wrapText="1"/>
    </xf>
    <xf numFmtId="0" fontId="43" fillId="0" borderId="0" xfId="0" applyFont="1" applyAlignment="1">
      <alignment horizontal="center" vertical="top" wrapText="1"/>
    </xf>
    <xf numFmtId="0" fontId="47" fillId="0" borderId="0" xfId="0" applyFont="1" applyBorder="1" applyAlignment="1">
      <alignment horizontal="center" vertical="top" wrapText="1"/>
    </xf>
    <xf numFmtId="0" fontId="47" fillId="0" borderId="0" xfId="0" applyFont="1" applyBorder="1" applyAlignment="1">
      <alignment horizontal="center" vertical="top"/>
    </xf>
    <xf numFmtId="0" fontId="50" fillId="0" borderId="0" xfId="0" applyFont="1" applyAlignment="1">
      <alignment horizontal="left" wrapText="1"/>
    </xf>
    <xf numFmtId="0" fontId="43" fillId="0" borderId="0" xfId="0" applyFont="1" applyAlignment="1">
      <alignment horizontal="left" vertical="center"/>
    </xf>
    <xf numFmtId="0" fontId="52" fillId="0" borderId="0" xfId="0" applyFont="1" applyAlignment="1">
      <alignment horizontal="center" vertical="top" wrapText="1"/>
    </xf>
    <xf numFmtId="0" fontId="47" fillId="0" borderId="0" xfId="0" applyFont="1" applyAlignment="1">
      <alignment horizontal="center" vertical="top" wrapText="1"/>
    </xf>
    <xf numFmtId="0" fontId="48" fillId="0" borderId="13" xfId="0" applyFont="1" applyBorder="1" applyAlignment="1">
      <alignment horizontal="center" vertical="center" wrapText="1"/>
    </xf>
    <xf numFmtId="0" fontId="48" fillId="0" borderId="15" xfId="0" applyFont="1" applyBorder="1" applyAlignment="1">
      <alignment horizontal="center" vertical="center" wrapText="1"/>
    </xf>
    <xf numFmtId="49" fontId="46" fillId="0" borderId="11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P86"/>
  <sheetViews>
    <sheetView zoomScalePageLayoutView="0" workbookViewId="0" topLeftCell="A40">
      <selection activeCell="E75" sqref="E75"/>
    </sheetView>
  </sheetViews>
  <sheetFormatPr defaultColWidth="21.57421875" defaultRowHeight="15"/>
  <cols>
    <col min="1" max="1" width="6.57421875" style="2" customWidth="1"/>
    <col min="2" max="2" width="51.8515625" style="2" customWidth="1"/>
    <col min="3" max="3" width="21.57421875" style="2" customWidth="1"/>
    <col min="4" max="4" width="25.57421875" style="2" customWidth="1"/>
    <col min="5" max="5" width="21.57421875" style="2" customWidth="1"/>
    <col min="6" max="6" width="25.28125" style="2" customWidth="1"/>
    <col min="7" max="7" width="23.7109375" style="2" customWidth="1"/>
    <col min="8" max="38" width="10.28125" style="2" customWidth="1"/>
    <col min="39" max="16384" width="21.57421875" style="2" customWidth="1"/>
  </cols>
  <sheetData>
    <row r="1" spans="6:7" ht="15" customHeight="1">
      <c r="F1" s="105" t="s">
        <v>42</v>
      </c>
      <c r="G1" s="106"/>
    </row>
    <row r="2" spans="6:7" ht="15">
      <c r="F2" s="106"/>
      <c r="G2" s="106"/>
    </row>
    <row r="3" spans="6:7" ht="32.25" customHeight="1">
      <c r="F3" s="106"/>
      <c r="G3" s="106"/>
    </row>
    <row r="4" spans="1:5" ht="15.75">
      <c r="A4" s="11"/>
      <c r="E4" s="11" t="s">
        <v>0</v>
      </c>
    </row>
    <row r="5" spans="1:7" ht="15.75">
      <c r="A5" s="11"/>
      <c r="E5" s="107" t="s">
        <v>1</v>
      </c>
      <c r="F5" s="107"/>
      <c r="G5" s="107"/>
    </row>
    <row r="6" spans="1:7" ht="15.75">
      <c r="A6" s="11"/>
      <c r="B6" s="11"/>
      <c r="E6" s="108"/>
      <c r="F6" s="108"/>
      <c r="G6" s="108"/>
    </row>
    <row r="7" spans="1:7" ht="15" customHeight="1">
      <c r="A7" s="11"/>
      <c r="E7" s="109" t="s">
        <v>2</v>
      </c>
      <c r="F7" s="109"/>
      <c r="G7" s="109"/>
    </row>
    <row r="8" spans="1:7" ht="15.75">
      <c r="A8" s="11"/>
      <c r="B8" s="11"/>
      <c r="E8" s="108"/>
      <c r="F8" s="108"/>
      <c r="G8" s="108"/>
    </row>
    <row r="9" spans="1:7" ht="15" customHeight="1">
      <c r="A9" s="11"/>
      <c r="E9" s="109"/>
      <c r="F9" s="109"/>
      <c r="G9" s="109"/>
    </row>
    <row r="10" spans="1:7" ht="15.75">
      <c r="A10" s="11"/>
      <c r="E10" s="115" t="s">
        <v>80</v>
      </c>
      <c r="F10" s="116"/>
      <c r="G10" s="116"/>
    </row>
    <row r="13" spans="1:7" ht="15.75">
      <c r="A13" s="117" t="s">
        <v>3</v>
      </c>
      <c r="B13" s="117"/>
      <c r="C13" s="117"/>
      <c r="D13" s="117"/>
      <c r="E13" s="117"/>
      <c r="F13" s="117"/>
      <c r="G13" s="117"/>
    </row>
    <row r="14" spans="1:7" ht="15.75">
      <c r="A14" s="117" t="s">
        <v>86</v>
      </c>
      <c r="B14" s="117"/>
      <c r="C14" s="117"/>
      <c r="D14" s="117"/>
      <c r="E14" s="117"/>
      <c r="F14" s="117"/>
      <c r="G14" s="117"/>
    </row>
    <row r="15" ht="15">
      <c r="B15" s="94"/>
    </row>
    <row r="17" spans="1:16" ht="15">
      <c r="A17" s="52" t="s">
        <v>43</v>
      </c>
      <c r="B17" s="63" t="s">
        <v>77</v>
      </c>
      <c r="C17" s="12"/>
      <c r="D17" s="118" t="s">
        <v>81</v>
      </c>
      <c r="E17" s="118"/>
      <c r="F17" s="12"/>
      <c r="G17" s="24">
        <v>4333268</v>
      </c>
      <c r="H17" s="18"/>
      <c r="I17" s="18"/>
      <c r="J17" s="18"/>
      <c r="K17" s="18"/>
      <c r="L17" s="131"/>
      <c r="M17" s="131"/>
      <c r="N17" s="18"/>
      <c r="O17" s="131"/>
      <c r="P17" s="131"/>
    </row>
    <row r="18" spans="1:16" ht="28.5" customHeight="1">
      <c r="A18" s="133" t="s">
        <v>55</v>
      </c>
      <c r="B18" s="114"/>
      <c r="C18" s="114"/>
      <c r="D18" s="137" t="s">
        <v>2</v>
      </c>
      <c r="E18" s="137"/>
      <c r="F18" s="13"/>
      <c r="G18" s="25" t="s">
        <v>44</v>
      </c>
      <c r="H18" s="22"/>
      <c r="I18" s="133"/>
      <c r="J18" s="133"/>
      <c r="K18" s="133"/>
      <c r="L18" s="121"/>
      <c r="M18" s="121"/>
      <c r="N18" s="19"/>
      <c r="O18" s="134"/>
      <c r="P18" s="134"/>
    </row>
    <row r="19" spans="1:16" ht="15">
      <c r="A19" s="55" t="s">
        <v>45</v>
      </c>
      <c r="B19" s="64" t="s">
        <v>78</v>
      </c>
      <c r="C19" s="14"/>
      <c r="D19" s="118" t="s">
        <v>82</v>
      </c>
      <c r="E19" s="118"/>
      <c r="F19" s="14"/>
      <c r="G19" s="27">
        <v>4333268</v>
      </c>
      <c r="H19" s="20"/>
      <c r="I19" s="20"/>
      <c r="J19" s="20"/>
      <c r="K19" s="20"/>
      <c r="L19" s="20"/>
      <c r="M19" s="20"/>
      <c r="N19" s="20"/>
      <c r="O19" s="20"/>
      <c r="P19" s="20"/>
    </row>
    <row r="20" spans="1:16" ht="23.25" customHeight="1">
      <c r="A20" s="133" t="s">
        <v>56</v>
      </c>
      <c r="B20" s="114"/>
      <c r="C20" s="114"/>
      <c r="D20" s="138" t="s">
        <v>29</v>
      </c>
      <c r="E20" s="138"/>
      <c r="F20" s="13"/>
      <c r="G20" s="25" t="s">
        <v>44</v>
      </c>
      <c r="H20" s="22"/>
      <c r="I20" s="133"/>
      <c r="J20" s="133"/>
      <c r="K20" s="133"/>
      <c r="L20" s="133"/>
      <c r="M20" s="133"/>
      <c r="N20" s="19"/>
      <c r="O20" s="134"/>
      <c r="P20" s="134"/>
    </row>
    <row r="21" spans="1:16" ht="45.75" customHeight="1">
      <c r="A21" s="53" t="s">
        <v>46</v>
      </c>
      <c r="B21" s="65" t="s">
        <v>79</v>
      </c>
      <c r="C21" s="26">
        <v>2110</v>
      </c>
      <c r="D21" s="62" t="s">
        <v>76</v>
      </c>
      <c r="E21" s="119" t="s">
        <v>57</v>
      </c>
      <c r="F21" s="119"/>
      <c r="G21" s="36">
        <v>356500000</v>
      </c>
      <c r="H21" s="21"/>
      <c r="I21" s="15"/>
      <c r="J21" s="21"/>
      <c r="K21" s="130"/>
      <c r="L21" s="130"/>
      <c r="M21" s="130"/>
      <c r="N21" s="130"/>
      <c r="O21" s="130"/>
      <c r="P21" s="21"/>
    </row>
    <row r="22" spans="2:16" ht="56.25" customHeight="1">
      <c r="B22" s="16" t="s">
        <v>47</v>
      </c>
      <c r="C22" s="17" t="s">
        <v>48</v>
      </c>
      <c r="D22" s="34" t="s">
        <v>49</v>
      </c>
      <c r="E22" s="114" t="s">
        <v>51</v>
      </c>
      <c r="F22" s="114"/>
      <c r="G22" s="17" t="s">
        <v>50</v>
      </c>
      <c r="H22" s="23"/>
      <c r="I22" s="16"/>
      <c r="J22" s="16"/>
      <c r="K22" s="133"/>
      <c r="L22" s="133"/>
      <c r="M22" s="133"/>
      <c r="N22" s="133"/>
      <c r="O22" s="133"/>
      <c r="P22" s="19"/>
    </row>
    <row r="23" spans="1:7" s="46" customFormat="1" ht="42" customHeight="1">
      <c r="A23" s="47" t="s">
        <v>4</v>
      </c>
      <c r="B23" s="120" t="s">
        <v>85</v>
      </c>
      <c r="C23" s="120"/>
      <c r="D23" s="120"/>
      <c r="E23" s="120"/>
      <c r="F23" s="120"/>
      <c r="G23" s="120"/>
    </row>
    <row r="24" spans="1:7" s="46" customFormat="1" ht="19.5" customHeight="1">
      <c r="A24" s="47" t="s">
        <v>5</v>
      </c>
      <c r="B24" s="120" t="s">
        <v>52</v>
      </c>
      <c r="C24" s="120"/>
      <c r="D24" s="120"/>
      <c r="E24" s="120"/>
      <c r="F24" s="120"/>
      <c r="G24" s="120"/>
    </row>
    <row r="25" spans="1:7" ht="117.75" customHeight="1">
      <c r="A25" s="28"/>
      <c r="B25" s="135" t="s">
        <v>87</v>
      </c>
      <c r="C25" s="135"/>
      <c r="D25" s="135"/>
      <c r="E25" s="135"/>
      <c r="F25" s="135"/>
      <c r="G25" s="135"/>
    </row>
    <row r="26" spans="1:7" s="46" customFormat="1" ht="15.75">
      <c r="A26" s="47" t="s">
        <v>6</v>
      </c>
      <c r="B26" s="120" t="s">
        <v>30</v>
      </c>
      <c r="C26" s="120"/>
      <c r="D26" s="120"/>
      <c r="E26" s="120"/>
      <c r="F26" s="120"/>
      <c r="G26" s="120"/>
    </row>
    <row r="27" ht="15">
      <c r="A27" s="38"/>
    </row>
    <row r="28" spans="1:7" ht="15.75">
      <c r="A28" s="8" t="s">
        <v>8</v>
      </c>
      <c r="B28" s="113" t="s">
        <v>31</v>
      </c>
      <c r="C28" s="113"/>
      <c r="D28" s="113"/>
      <c r="E28" s="113"/>
      <c r="F28" s="113"/>
      <c r="G28" s="113"/>
    </row>
    <row r="29" spans="1:7" ht="27.75" customHeight="1">
      <c r="A29" s="8">
        <v>1</v>
      </c>
      <c r="B29" s="110" t="s">
        <v>53</v>
      </c>
      <c r="C29" s="111"/>
      <c r="D29" s="111"/>
      <c r="E29" s="111"/>
      <c r="F29" s="111"/>
      <c r="G29" s="112"/>
    </row>
    <row r="30" spans="1:7" ht="15.75">
      <c r="A30" s="8"/>
      <c r="B30" s="113"/>
      <c r="C30" s="113"/>
      <c r="D30" s="113"/>
      <c r="E30" s="113"/>
      <c r="F30" s="113"/>
      <c r="G30" s="113"/>
    </row>
    <row r="31" spans="1:7" ht="15.75">
      <c r="A31" s="8"/>
      <c r="B31" s="113"/>
      <c r="C31" s="113"/>
      <c r="D31" s="113"/>
      <c r="E31" s="113"/>
      <c r="F31" s="113"/>
      <c r="G31" s="113"/>
    </row>
    <row r="32" ht="9" customHeight="1">
      <c r="A32" s="1"/>
    </row>
    <row r="33" spans="1:2" s="46" customFormat="1" ht="15.75">
      <c r="A33" s="50" t="s">
        <v>7</v>
      </c>
      <c r="B33" s="46" t="s">
        <v>32</v>
      </c>
    </row>
    <row r="34" spans="1:2" ht="15.75">
      <c r="A34" s="39"/>
      <c r="B34" s="37" t="s">
        <v>54</v>
      </c>
    </row>
    <row r="35" spans="1:7" s="46" customFormat="1" ht="15.75">
      <c r="A35" s="47" t="s">
        <v>10</v>
      </c>
      <c r="B35" s="120" t="s">
        <v>33</v>
      </c>
      <c r="C35" s="120"/>
      <c r="D35" s="120"/>
      <c r="E35" s="120"/>
      <c r="F35" s="120"/>
      <c r="G35" s="120"/>
    </row>
    <row r="36" spans="1:7" ht="15.75">
      <c r="A36" s="10"/>
      <c r="B36" s="9"/>
      <c r="C36" s="9"/>
      <c r="D36" s="9"/>
      <c r="E36" s="9"/>
      <c r="F36" s="9"/>
      <c r="G36" s="9"/>
    </row>
    <row r="37" spans="1:7" ht="15.75">
      <c r="A37" s="8" t="s">
        <v>8</v>
      </c>
      <c r="B37" s="113" t="s">
        <v>9</v>
      </c>
      <c r="C37" s="113"/>
      <c r="D37" s="113"/>
      <c r="E37" s="113"/>
      <c r="F37" s="113"/>
      <c r="G37" s="113"/>
    </row>
    <row r="38" spans="1:7" ht="18.75" customHeight="1">
      <c r="A38" s="8">
        <v>1</v>
      </c>
      <c r="B38" s="124" t="s">
        <v>61</v>
      </c>
      <c r="C38" s="125"/>
      <c r="D38" s="125"/>
      <c r="E38" s="125"/>
      <c r="F38" s="125"/>
      <c r="G38" s="126"/>
    </row>
    <row r="39" spans="1:7" ht="15.75">
      <c r="A39" s="8"/>
      <c r="B39" s="127"/>
      <c r="C39" s="128"/>
      <c r="D39" s="128"/>
      <c r="E39" s="128"/>
      <c r="F39" s="128"/>
      <c r="G39" s="129"/>
    </row>
    <row r="40" spans="1:7" ht="15.75">
      <c r="A40" s="10"/>
      <c r="B40" s="9"/>
      <c r="C40" s="9"/>
      <c r="D40" s="9"/>
      <c r="E40" s="9"/>
      <c r="F40" s="9"/>
      <c r="G40" s="9"/>
    </row>
    <row r="41" spans="1:7" s="46" customFormat="1" ht="15.75">
      <c r="A41" s="47" t="s">
        <v>15</v>
      </c>
      <c r="B41" s="48" t="s">
        <v>11</v>
      </c>
      <c r="C41" s="33"/>
      <c r="D41" s="33"/>
      <c r="E41" s="33"/>
      <c r="F41" s="33"/>
      <c r="G41" s="33"/>
    </row>
    <row r="42" spans="1:5" ht="15.75">
      <c r="A42" s="1"/>
      <c r="E42" s="49" t="s">
        <v>34</v>
      </c>
    </row>
    <row r="43" spans="1:5" ht="15.75">
      <c r="A43" s="8" t="s">
        <v>8</v>
      </c>
      <c r="B43" s="8" t="s">
        <v>11</v>
      </c>
      <c r="C43" s="8" t="s">
        <v>12</v>
      </c>
      <c r="D43" s="8" t="s">
        <v>13</v>
      </c>
      <c r="E43" s="8" t="s">
        <v>14</v>
      </c>
    </row>
    <row r="44" spans="1:5" ht="15.75">
      <c r="A44" s="8">
        <v>1</v>
      </c>
      <c r="B44" s="8">
        <v>2</v>
      </c>
      <c r="C44" s="8">
        <v>3</v>
      </c>
      <c r="D44" s="8">
        <v>4</v>
      </c>
      <c r="E44" s="8">
        <v>5</v>
      </c>
    </row>
    <row r="45" spans="1:5" ht="47.25">
      <c r="A45" s="51"/>
      <c r="B45" s="54" t="s">
        <v>62</v>
      </c>
      <c r="C45" s="40">
        <v>767141</v>
      </c>
      <c r="D45" s="40">
        <v>0</v>
      </c>
      <c r="E45" s="40">
        <f>C45+D45</f>
        <v>767141</v>
      </c>
    </row>
    <row r="46" spans="1:5" ht="15.75">
      <c r="A46" s="122" t="s">
        <v>14</v>
      </c>
      <c r="B46" s="122"/>
      <c r="C46" s="41">
        <f>SUM(C45:C45)</f>
        <v>767141</v>
      </c>
      <c r="D46" s="41">
        <f>SUM(D45:D45)</f>
        <v>0</v>
      </c>
      <c r="E46" s="41">
        <f>SUM(E45:E45)</f>
        <v>767141</v>
      </c>
    </row>
    <row r="47" ht="15.75">
      <c r="A47" s="1"/>
    </row>
    <row r="48" ht="15.75">
      <c r="A48" s="1"/>
    </row>
    <row r="49" spans="1:7" s="46" customFormat="1" ht="15.75">
      <c r="A49" s="132" t="s">
        <v>18</v>
      </c>
      <c r="B49" s="120" t="s">
        <v>16</v>
      </c>
      <c r="C49" s="120"/>
      <c r="D49" s="120"/>
      <c r="E49" s="120"/>
      <c r="F49" s="120"/>
      <c r="G49" s="120"/>
    </row>
    <row r="50" spans="1:2" ht="15.75">
      <c r="A50" s="132"/>
      <c r="B50" s="11"/>
    </row>
    <row r="51" spans="1:5" ht="15.75">
      <c r="A51" s="1"/>
      <c r="E51" s="49" t="s">
        <v>34</v>
      </c>
    </row>
    <row r="52" spans="1:5" ht="15.75">
      <c r="A52" s="8" t="s">
        <v>8</v>
      </c>
      <c r="B52" s="8" t="s">
        <v>17</v>
      </c>
      <c r="C52" s="8" t="s">
        <v>12</v>
      </c>
      <c r="D52" s="8" t="s">
        <v>13</v>
      </c>
      <c r="E52" s="8" t="s">
        <v>14</v>
      </c>
    </row>
    <row r="53" spans="1:5" ht="15.75">
      <c r="A53" s="8">
        <v>1</v>
      </c>
      <c r="B53" s="8">
        <v>2</v>
      </c>
      <c r="C53" s="8">
        <v>3</v>
      </c>
      <c r="D53" s="8">
        <v>4</v>
      </c>
      <c r="E53" s="8">
        <v>5</v>
      </c>
    </row>
    <row r="54" spans="1:5" ht="47.25">
      <c r="A54" s="8"/>
      <c r="B54" s="4" t="s">
        <v>88</v>
      </c>
      <c r="C54" s="40">
        <f>C46</f>
        <v>767141</v>
      </c>
      <c r="D54" s="40">
        <f>D46</f>
        <v>0</v>
      </c>
      <c r="E54" s="40">
        <f>E46</f>
        <v>767141</v>
      </c>
    </row>
    <row r="55" spans="1:5" ht="15.75">
      <c r="A55" s="8"/>
      <c r="B55" s="4"/>
      <c r="C55" s="29"/>
      <c r="D55" s="29"/>
      <c r="E55" s="29"/>
    </row>
    <row r="56" spans="1:5" ht="15.75">
      <c r="A56" s="122" t="s">
        <v>14</v>
      </c>
      <c r="B56" s="122"/>
      <c r="C56" s="41">
        <f>SUM(C54:C55)</f>
        <v>767141</v>
      </c>
      <c r="D56" s="41">
        <f>SUM(D54:D55)</f>
        <v>0</v>
      </c>
      <c r="E56" s="41">
        <f>SUM(E54:E55)</f>
        <v>767141</v>
      </c>
    </row>
    <row r="57" ht="15.75">
      <c r="A57" s="1"/>
    </row>
    <row r="58" ht="15.75">
      <c r="A58" s="1"/>
    </row>
    <row r="59" spans="1:7" ht="15.75">
      <c r="A59" s="47" t="s">
        <v>35</v>
      </c>
      <c r="B59" s="120" t="s">
        <v>19</v>
      </c>
      <c r="C59" s="120"/>
      <c r="D59" s="120"/>
      <c r="E59" s="120"/>
      <c r="F59" s="120"/>
      <c r="G59" s="120"/>
    </row>
    <row r="60" ht="15.75">
      <c r="A60" s="1"/>
    </row>
    <row r="61" spans="1:7" ht="15.75">
      <c r="A61" s="1"/>
      <c r="G61" s="49" t="s">
        <v>34</v>
      </c>
    </row>
    <row r="62" spans="1:7" ht="46.5" customHeight="1">
      <c r="A62" s="8" t="s">
        <v>8</v>
      </c>
      <c r="B62" s="8" t="s">
        <v>20</v>
      </c>
      <c r="C62" s="8" t="s">
        <v>21</v>
      </c>
      <c r="D62" s="8" t="s">
        <v>22</v>
      </c>
      <c r="E62" s="8" t="s">
        <v>12</v>
      </c>
      <c r="F62" s="8" t="s">
        <v>13</v>
      </c>
      <c r="G62" s="8" t="s">
        <v>14</v>
      </c>
    </row>
    <row r="63" spans="1:7" ht="15.75">
      <c r="A63" s="8">
        <v>1</v>
      </c>
      <c r="B63" s="8">
        <v>2</v>
      </c>
      <c r="C63" s="8">
        <v>3</v>
      </c>
      <c r="D63" s="8">
        <v>4</v>
      </c>
      <c r="E63" s="8">
        <v>5</v>
      </c>
      <c r="F63" s="8">
        <v>6</v>
      </c>
      <c r="G63" s="8">
        <v>7</v>
      </c>
    </row>
    <row r="64" spans="1:7" s="46" customFormat="1" ht="15.75">
      <c r="A64" s="44">
        <v>1</v>
      </c>
      <c r="B64" s="45" t="s">
        <v>23</v>
      </c>
      <c r="C64" s="44"/>
      <c r="D64" s="44"/>
      <c r="E64" s="41"/>
      <c r="F64" s="41"/>
      <c r="G64" s="41"/>
    </row>
    <row r="65" spans="1:7" ht="15.75">
      <c r="A65" s="51"/>
      <c r="B65" s="4" t="s">
        <v>63</v>
      </c>
      <c r="C65" s="51" t="s">
        <v>64</v>
      </c>
      <c r="D65" s="43" t="s">
        <v>65</v>
      </c>
      <c r="E65" s="58">
        <v>59</v>
      </c>
      <c r="F65" s="40"/>
      <c r="G65" s="42">
        <f>E65+F65</f>
        <v>59</v>
      </c>
    </row>
    <row r="66" spans="1:7" ht="60.75" customHeight="1">
      <c r="A66" s="51"/>
      <c r="B66" s="4" t="s">
        <v>66</v>
      </c>
      <c r="C66" s="51" t="s">
        <v>64</v>
      </c>
      <c r="D66" s="43" t="s">
        <v>67</v>
      </c>
      <c r="E66" s="58">
        <v>10</v>
      </c>
      <c r="F66" s="40"/>
      <c r="G66" s="42">
        <f>E66+F66</f>
        <v>10</v>
      </c>
    </row>
    <row r="67" spans="1:7" ht="15.75">
      <c r="A67" s="29"/>
      <c r="B67" s="4" t="s">
        <v>68</v>
      </c>
      <c r="C67" s="51" t="s">
        <v>64</v>
      </c>
      <c r="D67" s="43" t="s">
        <v>69</v>
      </c>
      <c r="E67" s="56">
        <v>140.5</v>
      </c>
      <c r="F67" s="40"/>
      <c r="G67" s="57">
        <f>E67+F67</f>
        <v>140.5</v>
      </c>
    </row>
    <row r="68" spans="1:7" ht="75" customHeight="1">
      <c r="A68" s="8"/>
      <c r="B68" s="4" t="s">
        <v>70</v>
      </c>
      <c r="C68" s="51" t="s">
        <v>64</v>
      </c>
      <c r="D68" s="43" t="s">
        <v>69</v>
      </c>
      <c r="E68" s="60">
        <v>71.5</v>
      </c>
      <c r="F68" s="40"/>
      <c r="G68" s="57">
        <f>E68+F68</f>
        <v>71.5</v>
      </c>
    </row>
    <row r="69" spans="1:7" s="46" customFormat="1" ht="15.75">
      <c r="A69" s="44">
        <v>2</v>
      </c>
      <c r="B69" s="45" t="s">
        <v>24</v>
      </c>
      <c r="C69" s="44"/>
      <c r="D69" s="44"/>
      <c r="E69" s="59"/>
      <c r="F69" s="41"/>
      <c r="G69" s="59"/>
    </row>
    <row r="70" spans="1:7" ht="15.75" customHeight="1">
      <c r="A70" s="4"/>
      <c r="B70" s="4" t="s">
        <v>71</v>
      </c>
      <c r="C70" s="29" t="s">
        <v>58</v>
      </c>
      <c r="D70" s="43" t="s">
        <v>72</v>
      </c>
      <c r="E70" s="93">
        <v>38125</v>
      </c>
      <c r="F70" s="40"/>
      <c r="G70" s="42">
        <f>E70+F70</f>
        <v>38125</v>
      </c>
    </row>
    <row r="71" spans="1:7" s="46" customFormat="1" ht="15.75">
      <c r="A71" s="44">
        <v>3</v>
      </c>
      <c r="B71" s="45" t="s">
        <v>25</v>
      </c>
      <c r="C71" s="44"/>
      <c r="D71" s="44"/>
      <c r="E71" s="59"/>
      <c r="F71" s="41"/>
      <c r="G71" s="59"/>
    </row>
    <row r="72" spans="1:7" ht="63">
      <c r="A72" s="29"/>
      <c r="B72" s="4" t="s">
        <v>73</v>
      </c>
      <c r="C72" s="51" t="s">
        <v>58</v>
      </c>
      <c r="D72" s="43" t="s">
        <v>59</v>
      </c>
      <c r="E72" s="61">
        <f>E70/E68</f>
        <v>533.2167832167833</v>
      </c>
      <c r="F72" s="40"/>
      <c r="G72" s="42">
        <f>E72+F72</f>
        <v>533.2167832167833</v>
      </c>
    </row>
    <row r="73" spans="1:7" s="46" customFormat="1" ht="15.75">
      <c r="A73" s="44">
        <v>4</v>
      </c>
      <c r="B73" s="45" t="s">
        <v>26</v>
      </c>
      <c r="C73" s="44"/>
      <c r="D73" s="44"/>
      <c r="E73" s="59"/>
      <c r="F73" s="41"/>
      <c r="G73" s="59"/>
    </row>
    <row r="74" spans="1:7" ht="31.5">
      <c r="A74" s="4"/>
      <c r="B74" s="4" t="s">
        <v>75</v>
      </c>
      <c r="C74" s="51" t="s">
        <v>60</v>
      </c>
      <c r="D74" s="43" t="s">
        <v>59</v>
      </c>
      <c r="E74" s="60">
        <v>69.4</v>
      </c>
      <c r="F74" s="42"/>
      <c r="G74" s="57">
        <f>E74+F74</f>
        <v>69.4</v>
      </c>
    </row>
    <row r="75" spans="1:7" ht="63">
      <c r="A75" s="4"/>
      <c r="B75" s="4" t="s">
        <v>74</v>
      </c>
      <c r="C75" s="29" t="s">
        <v>60</v>
      </c>
      <c r="D75" s="43" t="s">
        <v>59</v>
      </c>
      <c r="E75" s="42">
        <v>100</v>
      </c>
      <c r="F75" s="42"/>
      <c r="G75" s="42">
        <f>E75+F75</f>
        <v>100</v>
      </c>
    </row>
    <row r="76" ht="15.75">
      <c r="A76" s="1"/>
    </row>
    <row r="77" ht="15.75">
      <c r="A77" s="1"/>
    </row>
    <row r="78" spans="1:4" ht="15.75" customHeight="1">
      <c r="A78" s="123" t="s">
        <v>36</v>
      </c>
      <c r="B78" s="123"/>
      <c r="C78" s="123"/>
      <c r="D78" s="35"/>
    </row>
    <row r="79" spans="1:7" ht="32.25" customHeight="1">
      <c r="A79" s="123"/>
      <c r="B79" s="123"/>
      <c r="C79" s="123"/>
      <c r="D79" s="32"/>
      <c r="E79" s="5"/>
      <c r="F79" s="108" t="s">
        <v>83</v>
      </c>
      <c r="G79" s="108"/>
    </row>
    <row r="80" spans="1:7" ht="15.75">
      <c r="A80" s="3"/>
      <c r="B80" s="10"/>
      <c r="D80" s="7" t="s">
        <v>27</v>
      </c>
      <c r="F80" s="109" t="s">
        <v>41</v>
      </c>
      <c r="G80" s="109"/>
    </row>
    <row r="81" spans="1:4" ht="15.75">
      <c r="A81" s="120" t="s">
        <v>28</v>
      </c>
      <c r="B81" s="120"/>
      <c r="C81" s="10"/>
      <c r="D81" s="10"/>
    </row>
    <row r="82" spans="1:4" ht="15.75">
      <c r="A82" s="6" t="s">
        <v>37</v>
      </c>
      <c r="B82" s="30"/>
      <c r="C82" s="31"/>
      <c r="D82" s="31"/>
    </row>
    <row r="83" spans="1:7" ht="45.75" customHeight="1">
      <c r="A83" s="123" t="s">
        <v>38</v>
      </c>
      <c r="B83" s="123"/>
      <c r="C83" s="123"/>
      <c r="D83" s="32"/>
      <c r="E83" s="5"/>
      <c r="F83" s="108" t="s">
        <v>84</v>
      </c>
      <c r="G83" s="108"/>
    </row>
    <row r="84" spans="1:7" ht="15.75">
      <c r="A84" s="123"/>
      <c r="B84" s="123"/>
      <c r="C84" s="10"/>
      <c r="D84" s="7" t="s">
        <v>27</v>
      </c>
      <c r="F84" s="109" t="s">
        <v>41</v>
      </c>
      <c r="G84" s="109"/>
    </row>
    <row r="85" spans="1:2" ht="15.75">
      <c r="A85" s="136" t="s">
        <v>39</v>
      </c>
      <c r="B85" s="136"/>
    </row>
    <row r="86" spans="1:2" ht="15.75">
      <c r="A86" s="1" t="s">
        <v>40</v>
      </c>
      <c r="B86" s="37"/>
    </row>
  </sheetData>
  <sheetProtection/>
  <mergeCells count="55">
    <mergeCell ref="A84:B84"/>
    <mergeCell ref="A85:B85"/>
    <mergeCell ref="K22:L22"/>
    <mergeCell ref="M22:O22"/>
    <mergeCell ref="D17:E17"/>
    <mergeCell ref="A18:C18"/>
    <mergeCell ref="D18:E18"/>
    <mergeCell ref="A20:C20"/>
    <mergeCell ref="D20:E20"/>
    <mergeCell ref="O17:P17"/>
    <mergeCell ref="I18:K18"/>
    <mergeCell ref="O18:P18"/>
    <mergeCell ref="I20:K20"/>
    <mergeCell ref="L20:M20"/>
    <mergeCell ref="O20:P20"/>
    <mergeCell ref="F80:G80"/>
    <mergeCell ref="B23:G23"/>
    <mergeCell ref="B25:G25"/>
    <mergeCell ref="B26:G26"/>
    <mergeCell ref="B28:G28"/>
    <mergeCell ref="N21:O21"/>
    <mergeCell ref="A81:B81"/>
    <mergeCell ref="A83:C83"/>
    <mergeCell ref="F83:G83"/>
    <mergeCell ref="F84:G84"/>
    <mergeCell ref="L17:M17"/>
    <mergeCell ref="K21:M21"/>
    <mergeCell ref="A46:B46"/>
    <mergeCell ref="A49:A50"/>
    <mergeCell ref="B49:G49"/>
    <mergeCell ref="L18:M18"/>
    <mergeCell ref="A56:B56"/>
    <mergeCell ref="B59:G59"/>
    <mergeCell ref="A78:C79"/>
    <mergeCell ref="F79:G79"/>
    <mergeCell ref="B31:G31"/>
    <mergeCell ref="B35:G35"/>
    <mergeCell ref="B37:G37"/>
    <mergeCell ref="B38:G38"/>
    <mergeCell ref="B39:G39"/>
    <mergeCell ref="B29:G29"/>
    <mergeCell ref="B30:G30"/>
    <mergeCell ref="E22:F22"/>
    <mergeCell ref="E10:G10"/>
    <mergeCell ref="A13:G13"/>
    <mergeCell ref="A14:G14"/>
    <mergeCell ref="D19:E19"/>
    <mergeCell ref="E21:F21"/>
    <mergeCell ref="B24:G24"/>
    <mergeCell ref="F1:G3"/>
    <mergeCell ref="E5:G5"/>
    <mergeCell ref="E6:G6"/>
    <mergeCell ref="E7:G7"/>
    <mergeCell ref="E8:G8"/>
    <mergeCell ref="E9:G9"/>
  </mergeCells>
  <printOptions/>
  <pageMargins left="0" right="0" top="0" bottom="0" header="0" footer="0"/>
  <pageSetup horizontalDpi="600" verticalDpi="600" orientation="landscape" paperSize="9" scale="81" r:id="rId1"/>
  <colBreaks count="1" manualBreakCount="1">
    <brk id="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P87"/>
  <sheetViews>
    <sheetView zoomScalePageLayoutView="0" workbookViewId="0" topLeftCell="A67">
      <selection activeCell="D56" sqref="D56"/>
    </sheetView>
  </sheetViews>
  <sheetFormatPr defaultColWidth="21.57421875" defaultRowHeight="15"/>
  <cols>
    <col min="1" max="1" width="6.57421875" style="2" customWidth="1"/>
    <col min="2" max="2" width="51.8515625" style="2" customWidth="1"/>
    <col min="3" max="3" width="21.57421875" style="2" customWidth="1"/>
    <col min="4" max="4" width="25.57421875" style="2" customWidth="1"/>
    <col min="5" max="5" width="21.57421875" style="2" customWidth="1"/>
    <col min="6" max="6" width="25.28125" style="2" customWidth="1"/>
    <col min="7" max="7" width="23.7109375" style="2" customWidth="1"/>
    <col min="8" max="38" width="10.28125" style="2" customWidth="1"/>
    <col min="39" max="16384" width="21.57421875" style="2" customWidth="1"/>
  </cols>
  <sheetData>
    <row r="1" spans="6:7" ht="15" customHeight="1">
      <c r="F1" s="105" t="s">
        <v>42</v>
      </c>
      <c r="G1" s="106"/>
    </row>
    <row r="2" spans="6:7" ht="15">
      <c r="F2" s="106"/>
      <c r="G2" s="106"/>
    </row>
    <row r="3" spans="6:7" ht="32.25" customHeight="1">
      <c r="F3" s="106"/>
      <c r="G3" s="106"/>
    </row>
    <row r="4" spans="1:5" ht="15.75">
      <c r="A4" s="80"/>
      <c r="E4" s="80" t="s">
        <v>0</v>
      </c>
    </row>
    <row r="5" spans="1:7" ht="15.75">
      <c r="A5" s="80"/>
      <c r="E5" s="107" t="s">
        <v>1</v>
      </c>
      <c r="F5" s="107"/>
      <c r="G5" s="107"/>
    </row>
    <row r="6" spans="1:7" ht="15.75">
      <c r="A6" s="80"/>
      <c r="B6" s="80"/>
      <c r="E6" s="108"/>
      <c r="F6" s="108"/>
      <c r="G6" s="108"/>
    </row>
    <row r="7" spans="1:7" ht="15" customHeight="1">
      <c r="A7" s="80"/>
      <c r="E7" s="109" t="s">
        <v>2</v>
      </c>
      <c r="F7" s="109"/>
      <c r="G7" s="109"/>
    </row>
    <row r="8" spans="1:7" ht="15.75">
      <c r="A8" s="80"/>
      <c r="B8" s="80"/>
      <c r="E8" s="108"/>
      <c r="F8" s="108"/>
      <c r="G8" s="108"/>
    </row>
    <row r="9" spans="1:7" ht="15" customHeight="1">
      <c r="A9" s="80"/>
      <c r="E9" s="109"/>
      <c r="F9" s="109"/>
      <c r="G9" s="109"/>
    </row>
    <row r="10" spans="1:7" ht="15.75">
      <c r="A10" s="80"/>
      <c r="E10" s="115" t="s">
        <v>80</v>
      </c>
      <c r="F10" s="116"/>
      <c r="G10" s="116"/>
    </row>
    <row r="13" spans="1:7" ht="15.75">
      <c r="A13" s="117" t="s">
        <v>3</v>
      </c>
      <c r="B13" s="117"/>
      <c r="C13" s="117"/>
      <c r="D13" s="117"/>
      <c r="E13" s="117"/>
      <c r="F13" s="117"/>
      <c r="G13" s="117"/>
    </row>
    <row r="14" spans="1:7" ht="15.75">
      <c r="A14" s="117" t="s">
        <v>86</v>
      </c>
      <c r="B14" s="117"/>
      <c r="C14" s="117"/>
      <c r="D14" s="117"/>
      <c r="E14" s="117"/>
      <c r="F14" s="117"/>
      <c r="G14" s="117"/>
    </row>
    <row r="15" ht="15">
      <c r="B15" s="94"/>
    </row>
    <row r="17" spans="1:16" ht="15">
      <c r="A17" s="77" t="s">
        <v>43</v>
      </c>
      <c r="B17" s="63" t="s">
        <v>77</v>
      </c>
      <c r="C17" s="12"/>
      <c r="D17" s="118" t="s">
        <v>81</v>
      </c>
      <c r="E17" s="118"/>
      <c r="F17" s="12"/>
      <c r="G17" s="73">
        <v>4333268</v>
      </c>
      <c r="H17" s="18"/>
      <c r="I17" s="18"/>
      <c r="J17" s="18"/>
      <c r="K17" s="18"/>
      <c r="L17" s="131"/>
      <c r="M17" s="131"/>
      <c r="N17" s="18"/>
      <c r="O17" s="131"/>
      <c r="P17" s="131"/>
    </row>
    <row r="18" spans="1:16" ht="28.5" customHeight="1">
      <c r="A18" s="133" t="s">
        <v>55</v>
      </c>
      <c r="B18" s="114"/>
      <c r="C18" s="114"/>
      <c r="D18" s="137" t="s">
        <v>2</v>
      </c>
      <c r="E18" s="137"/>
      <c r="F18" s="13"/>
      <c r="G18" s="81" t="s">
        <v>44</v>
      </c>
      <c r="H18" s="22"/>
      <c r="I18" s="133"/>
      <c r="J18" s="133"/>
      <c r="K18" s="133"/>
      <c r="L18" s="121"/>
      <c r="M18" s="121"/>
      <c r="N18" s="19"/>
      <c r="O18" s="134"/>
      <c r="P18" s="134"/>
    </row>
    <row r="19" spans="1:16" ht="15">
      <c r="A19" s="55" t="s">
        <v>45</v>
      </c>
      <c r="B19" s="64" t="s">
        <v>78</v>
      </c>
      <c r="C19" s="14"/>
      <c r="D19" s="118" t="s">
        <v>82</v>
      </c>
      <c r="E19" s="118"/>
      <c r="F19" s="14"/>
      <c r="G19" s="73">
        <v>4333268</v>
      </c>
      <c r="H19" s="20"/>
      <c r="I19" s="20"/>
      <c r="J19" s="20"/>
      <c r="K19" s="20"/>
      <c r="L19" s="20"/>
      <c r="M19" s="20"/>
      <c r="N19" s="20"/>
      <c r="O19" s="20"/>
      <c r="P19" s="20"/>
    </row>
    <row r="20" spans="1:16" ht="23.25" customHeight="1">
      <c r="A20" s="133" t="s">
        <v>56</v>
      </c>
      <c r="B20" s="114"/>
      <c r="C20" s="114"/>
      <c r="D20" s="138" t="s">
        <v>29</v>
      </c>
      <c r="E20" s="138"/>
      <c r="F20" s="13"/>
      <c r="G20" s="81" t="s">
        <v>44</v>
      </c>
      <c r="H20" s="22"/>
      <c r="I20" s="133"/>
      <c r="J20" s="133"/>
      <c r="K20" s="133"/>
      <c r="L20" s="133"/>
      <c r="M20" s="133"/>
      <c r="N20" s="19"/>
      <c r="O20" s="134"/>
      <c r="P20" s="134"/>
    </row>
    <row r="21" spans="1:16" ht="45.75" customHeight="1">
      <c r="A21" s="76" t="s">
        <v>46</v>
      </c>
      <c r="B21" s="65" t="s">
        <v>79</v>
      </c>
      <c r="C21" s="74">
        <v>2110</v>
      </c>
      <c r="D21" s="62" t="s">
        <v>76</v>
      </c>
      <c r="E21" s="119" t="s">
        <v>57</v>
      </c>
      <c r="F21" s="119"/>
      <c r="G21" s="36">
        <v>356500000</v>
      </c>
      <c r="H21" s="76"/>
      <c r="I21" s="15"/>
      <c r="J21" s="76"/>
      <c r="K21" s="130"/>
      <c r="L21" s="130"/>
      <c r="M21" s="130"/>
      <c r="N21" s="130"/>
      <c r="O21" s="130"/>
      <c r="P21" s="76"/>
    </row>
    <row r="22" spans="2:16" ht="56.25" customHeight="1">
      <c r="B22" s="78" t="s">
        <v>47</v>
      </c>
      <c r="C22" s="72" t="s">
        <v>48</v>
      </c>
      <c r="D22" s="72" t="s">
        <v>49</v>
      </c>
      <c r="E22" s="114" t="s">
        <v>51</v>
      </c>
      <c r="F22" s="114"/>
      <c r="G22" s="72" t="s">
        <v>50</v>
      </c>
      <c r="H22" s="23"/>
      <c r="I22" s="78"/>
      <c r="J22" s="78"/>
      <c r="K22" s="133"/>
      <c r="L22" s="133"/>
      <c r="M22" s="133"/>
      <c r="N22" s="133"/>
      <c r="O22" s="133"/>
      <c r="P22" s="19"/>
    </row>
    <row r="23" spans="1:7" s="46" customFormat="1" ht="42" customHeight="1">
      <c r="A23" s="47" t="s">
        <v>4</v>
      </c>
      <c r="B23" s="120" t="s">
        <v>90</v>
      </c>
      <c r="C23" s="120"/>
      <c r="D23" s="120"/>
      <c r="E23" s="120"/>
      <c r="F23" s="120"/>
      <c r="G23" s="120"/>
    </row>
    <row r="24" spans="1:7" s="46" customFormat="1" ht="19.5" customHeight="1">
      <c r="A24" s="47" t="s">
        <v>5</v>
      </c>
      <c r="B24" s="120" t="s">
        <v>52</v>
      </c>
      <c r="C24" s="120"/>
      <c r="D24" s="120"/>
      <c r="E24" s="120"/>
      <c r="F24" s="120"/>
      <c r="G24" s="120"/>
    </row>
    <row r="25" spans="1:7" ht="151.5" customHeight="1">
      <c r="A25" s="80"/>
      <c r="B25" s="135" t="s">
        <v>91</v>
      </c>
      <c r="C25" s="135"/>
      <c r="D25" s="135"/>
      <c r="E25" s="135"/>
      <c r="F25" s="135"/>
      <c r="G25" s="135"/>
    </row>
    <row r="26" spans="1:7" s="46" customFormat="1" ht="15.75">
      <c r="A26" s="47" t="s">
        <v>6</v>
      </c>
      <c r="B26" s="120" t="s">
        <v>30</v>
      </c>
      <c r="C26" s="120"/>
      <c r="D26" s="120"/>
      <c r="E26" s="120"/>
      <c r="F26" s="120"/>
      <c r="G26" s="120"/>
    </row>
    <row r="27" ht="15">
      <c r="A27" s="38"/>
    </row>
    <row r="28" spans="1:7" ht="15.75">
      <c r="A28" s="66" t="s">
        <v>8</v>
      </c>
      <c r="B28" s="113" t="s">
        <v>31</v>
      </c>
      <c r="C28" s="113"/>
      <c r="D28" s="113"/>
      <c r="E28" s="113"/>
      <c r="F28" s="113"/>
      <c r="G28" s="113"/>
    </row>
    <row r="29" spans="1:7" ht="27.75" customHeight="1">
      <c r="A29" s="66">
        <v>1</v>
      </c>
      <c r="B29" s="110" t="s">
        <v>53</v>
      </c>
      <c r="C29" s="111"/>
      <c r="D29" s="111"/>
      <c r="E29" s="111"/>
      <c r="F29" s="111"/>
      <c r="G29" s="112"/>
    </row>
    <row r="30" spans="1:7" ht="15.75">
      <c r="A30" s="66"/>
      <c r="B30" s="113"/>
      <c r="C30" s="113"/>
      <c r="D30" s="113"/>
      <c r="E30" s="113"/>
      <c r="F30" s="113"/>
      <c r="G30" s="113"/>
    </row>
    <row r="31" spans="1:7" ht="15.75">
      <c r="A31" s="66"/>
      <c r="B31" s="113"/>
      <c r="C31" s="113"/>
      <c r="D31" s="113"/>
      <c r="E31" s="113"/>
      <c r="F31" s="113"/>
      <c r="G31" s="113"/>
    </row>
    <row r="32" ht="9" customHeight="1">
      <c r="A32" s="1"/>
    </row>
    <row r="33" spans="1:2" s="46" customFormat="1" ht="15.75">
      <c r="A33" s="50" t="s">
        <v>7</v>
      </c>
      <c r="B33" s="46" t="s">
        <v>32</v>
      </c>
    </row>
    <row r="34" spans="1:2" ht="15.75">
      <c r="A34" s="39"/>
      <c r="B34" s="37" t="s">
        <v>54</v>
      </c>
    </row>
    <row r="35" spans="1:7" s="46" customFormat="1" ht="15.75">
      <c r="A35" s="47" t="s">
        <v>10</v>
      </c>
      <c r="B35" s="120" t="s">
        <v>33</v>
      </c>
      <c r="C35" s="120"/>
      <c r="D35" s="120"/>
      <c r="E35" s="120"/>
      <c r="F35" s="120"/>
      <c r="G35" s="120"/>
    </row>
    <row r="36" spans="1:7" ht="15.75">
      <c r="A36" s="69"/>
      <c r="B36" s="68"/>
      <c r="C36" s="68"/>
      <c r="D36" s="68"/>
      <c r="E36" s="68"/>
      <c r="F36" s="68"/>
      <c r="G36" s="68"/>
    </row>
    <row r="37" spans="1:7" ht="15.75">
      <c r="A37" s="66" t="s">
        <v>8</v>
      </c>
      <c r="B37" s="113" t="s">
        <v>9</v>
      </c>
      <c r="C37" s="113"/>
      <c r="D37" s="113"/>
      <c r="E37" s="113"/>
      <c r="F37" s="113"/>
      <c r="G37" s="113"/>
    </row>
    <row r="38" spans="1:7" ht="18.75" customHeight="1">
      <c r="A38" s="66">
        <v>1</v>
      </c>
      <c r="B38" s="124" t="s">
        <v>61</v>
      </c>
      <c r="C38" s="125"/>
      <c r="D38" s="125"/>
      <c r="E38" s="125"/>
      <c r="F38" s="125"/>
      <c r="G38" s="126"/>
    </row>
    <row r="39" spans="1:7" ht="15.75">
      <c r="A39" s="66"/>
      <c r="B39" s="127"/>
      <c r="C39" s="128"/>
      <c r="D39" s="128"/>
      <c r="E39" s="128"/>
      <c r="F39" s="128"/>
      <c r="G39" s="129"/>
    </row>
    <row r="40" spans="1:7" ht="15.75">
      <c r="A40" s="69"/>
      <c r="B40" s="68"/>
      <c r="C40" s="68"/>
      <c r="D40" s="68"/>
      <c r="E40" s="68"/>
      <c r="F40" s="68"/>
      <c r="G40" s="68"/>
    </row>
    <row r="41" spans="1:7" s="46" customFormat="1" ht="15.75">
      <c r="A41" s="47" t="s">
        <v>15</v>
      </c>
      <c r="B41" s="48" t="s">
        <v>11</v>
      </c>
      <c r="C41" s="67"/>
      <c r="D41" s="67"/>
      <c r="E41" s="67"/>
      <c r="F41" s="67"/>
      <c r="G41" s="67"/>
    </row>
    <row r="42" spans="1:5" ht="15.75">
      <c r="A42" s="1"/>
      <c r="E42" s="49" t="s">
        <v>34</v>
      </c>
    </row>
    <row r="43" spans="1:5" ht="15.75">
      <c r="A43" s="66" t="s">
        <v>8</v>
      </c>
      <c r="B43" s="66" t="s">
        <v>11</v>
      </c>
      <c r="C43" s="66" t="s">
        <v>12</v>
      </c>
      <c r="D43" s="66" t="s">
        <v>13</v>
      </c>
      <c r="E43" s="66" t="s">
        <v>14</v>
      </c>
    </row>
    <row r="44" spans="1:5" ht="15.75">
      <c r="A44" s="66">
        <v>1</v>
      </c>
      <c r="B44" s="66">
        <v>2</v>
      </c>
      <c r="C44" s="66">
        <v>3</v>
      </c>
      <c r="D44" s="66">
        <v>4</v>
      </c>
      <c r="E44" s="66">
        <v>5</v>
      </c>
    </row>
    <row r="45" spans="1:5" ht="47.25">
      <c r="A45" s="66"/>
      <c r="B45" s="54" t="s">
        <v>62</v>
      </c>
      <c r="C45" s="40">
        <v>1501966</v>
      </c>
      <c r="D45" s="40">
        <v>0</v>
      </c>
      <c r="E45" s="40">
        <f>C45+D45</f>
        <v>1501966</v>
      </c>
    </row>
    <row r="46" spans="1:5" ht="15.75">
      <c r="A46" s="122" t="s">
        <v>14</v>
      </c>
      <c r="B46" s="122"/>
      <c r="C46" s="41">
        <f>SUM(C45:C45)</f>
        <v>1501966</v>
      </c>
      <c r="D46" s="41">
        <f>SUM(D45:D45)</f>
        <v>0</v>
      </c>
      <c r="E46" s="41">
        <f>SUM(E45:E45)</f>
        <v>1501966</v>
      </c>
    </row>
    <row r="47" ht="15.75">
      <c r="A47" s="1"/>
    </row>
    <row r="48" ht="15.75">
      <c r="A48" s="1"/>
    </row>
    <row r="49" spans="1:7" s="46" customFormat="1" ht="15.75">
      <c r="A49" s="132" t="s">
        <v>18</v>
      </c>
      <c r="B49" s="120" t="s">
        <v>16</v>
      </c>
      <c r="C49" s="120"/>
      <c r="D49" s="120"/>
      <c r="E49" s="120"/>
      <c r="F49" s="120"/>
      <c r="G49" s="120"/>
    </row>
    <row r="50" spans="1:2" ht="15.75">
      <c r="A50" s="132"/>
      <c r="B50" s="80"/>
    </row>
    <row r="51" spans="1:5" ht="15.75">
      <c r="A51" s="1"/>
      <c r="E51" s="49" t="s">
        <v>34</v>
      </c>
    </row>
    <row r="52" spans="1:5" ht="15.75">
      <c r="A52" s="66" t="s">
        <v>8</v>
      </c>
      <c r="B52" s="66" t="s">
        <v>17</v>
      </c>
      <c r="C52" s="66" t="s">
        <v>12</v>
      </c>
      <c r="D52" s="66" t="s">
        <v>13</v>
      </c>
      <c r="E52" s="66" t="s">
        <v>14</v>
      </c>
    </row>
    <row r="53" spans="1:5" ht="15.75">
      <c r="A53" s="66">
        <v>1</v>
      </c>
      <c r="B53" s="66">
        <v>2</v>
      </c>
      <c r="C53" s="66">
        <v>3</v>
      </c>
      <c r="D53" s="66">
        <v>4</v>
      </c>
      <c r="E53" s="66">
        <v>5</v>
      </c>
    </row>
    <row r="54" spans="1:5" ht="47.25">
      <c r="A54" s="66"/>
      <c r="B54" s="4" t="s">
        <v>88</v>
      </c>
      <c r="C54" s="40">
        <v>767141</v>
      </c>
      <c r="D54" s="40">
        <f>D45</f>
        <v>0</v>
      </c>
      <c r="E54" s="40">
        <v>767141</v>
      </c>
    </row>
    <row r="55" spans="1:5" ht="78.75">
      <c r="A55" s="66"/>
      <c r="B55" s="4" t="s">
        <v>89</v>
      </c>
      <c r="C55" s="40">
        <f>534825+200000</f>
        <v>734825</v>
      </c>
      <c r="D55" s="40">
        <v>0</v>
      </c>
      <c r="E55" s="40">
        <f>534825+200000</f>
        <v>734825</v>
      </c>
    </row>
    <row r="56" spans="1:5" ht="15.75">
      <c r="A56" s="66"/>
      <c r="B56" s="4"/>
      <c r="C56" s="66"/>
      <c r="D56" s="66"/>
      <c r="E56" s="66"/>
    </row>
    <row r="57" spans="1:5" ht="15.75">
      <c r="A57" s="122" t="s">
        <v>14</v>
      </c>
      <c r="B57" s="122"/>
      <c r="C57" s="41">
        <f>C54+C55</f>
        <v>1501966</v>
      </c>
      <c r="D57" s="41">
        <f>D54+D55</f>
        <v>0</v>
      </c>
      <c r="E57" s="41">
        <f>E54+E55</f>
        <v>1501966</v>
      </c>
    </row>
    <row r="58" ht="15.75">
      <c r="A58" s="1"/>
    </row>
    <row r="59" ht="15.75">
      <c r="A59" s="1"/>
    </row>
    <row r="60" spans="1:7" ht="15.75">
      <c r="A60" s="47" t="s">
        <v>35</v>
      </c>
      <c r="B60" s="120" t="s">
        <v>19</v>
      </c>
      <c r="C60" s="120"/>
      <c r="D60" s="120"/>
      <c r="E60" s="120"/>
      <c r="F60" s="120"/>
      <c r="G60" s="120"/>
    </row>
    <row r="61" ht="15.75">
      <c r="A61" s="1"/>
    </row>
    <row r="62" spans="1:7" ht="15.75">
      <c r="A62" s="1"/>
      <c r="G62" s="49" t="s">
        <v>34</v>
      </c>
    </row>
    <row r="63" spans="1:7" ht="46.5" customHeight="1">
      <c r="A63" s="66" t="s">
        <v>8</v>
      </c>
      <c r="B63" s="66" t="s">
        <v>20</v>
      </c>
      <c r="C63" s="66" t="s">
        <v>21</v>
      </c>
      <c r="D63" s="66" t="s">
        <v>22</v>
      </c>
      <c r="E63" s="66" t="s">
        <v>12</v>
      </c>
      <c r="F63" s="66" t="s">
        <v>13</v>
      </c>
      <c r="G63" s="66" t="s">
        <v>14</v>
      </c>
    </row>
    <row r="64" spans="1:7" ht="15.75">
      <c r="A64" s="66">
        <v>1</v>
      </c>
      <c r="B64" s="66">
        <v>2</v>
      </c>
      <c r="C64" s="66">
        <v>3</v>
      </c>
      <c r="D64" s="66">
        <v>4</v>
      </c>
      <c r="E64" s="66">
        <v>5</v>
      </c>
      <c r="F64" s="66">
        <v>6</v>
      </c>
      <c r="G64" s="66">
        <v>7</v>
      </c>
    </row>
    <row r="65" spans="1:7" s="46" customFormat="1" ht="15.75">
      <c r="A65" s="75">
        <v>1</v>
      </c>
      <c r="B65" s="45" t="s">
        <v>23</v>
      </c>
      <c r="C65" s="75"/>
      <c r="D65" s="75"/>
      <c r="E65" s="41"/>
      <c r="F65" s="41"/>
      <c r="G65" s="41"/>
    </row>
    <row r="66" spans="1:7" ht="15.75">
      <c r="A66" s="66"/>
      <c r="B66" s="4" t="s">
        <v>63</v>
      </c>
      <c r="C66" s="66" t="s">
        <v>64</v>
      </c>
      <c r="D66" s="43" t="s">
        <v>65</v>
      </c>
      <c r="E66" s="58">
        <v>59</v>
      </c>
      <c r="F66" s="40"/>
      <c r="G66" s="42">
        <f>E66+F66</f>
        <v>59</v>
      </c>
    </row>
    <row r="67" spans="1:7" ht="60.75" customHeight="1">
      <c r="A67" s="66"/>
      <c r="B67" s="4" t="s">
        <v>66</v>
      </c>
      <c r="C67" s="66" t="s">
        <v>64</v>
      </c>
      <c r="D67" s="43" t="s">
        <v>67</v>
      </c>
      <c r="E67" s="58">
        <v>20</v>
      </c>
      <c r="F67" s="40"/>
      <c r="G67" s="42">
        <f>E67+F67</f>
        <v>20</v>
      </c>
    </row>
    <row r="68" spans="1:7" ht="15.75">
      <c r="A68" s="66"/>
      <c r="B68" s="4" t="s">
        <v>68</v>
      </c>
      <c r="C68" s="66" t="s">
        <v>64</v>
      </c>
      <c r="D68" s="43" t="s">
        <v>69</v>
      </c>
      <c r="E68" s="56">
        <v>140.5</v>
      </c>
      <c r="F68" s="40"/>
      <c r="G68" s="57">
        <f>E68+F68</f>
        <v>140.5</v>
      </c>
    </row>
    <row r="69" spans="1:7" ht="75" customHeight="1">
      <c r="A69" s="66"/>
      <c r="B69" s="4" t="s">
        <v>70</v>
      </c>
      <c r="C69" s="66" t="s">
        <v>64</v>
      </c>
      <c r="D69" s="43" t="s">
        <v>69</v>
      </c>
      <c r="E69" s="60">
        <v>71.5</v>
      </c>
      <c r="F69" s="40"/>
      <c r="G69" s="57">
        <f>E69+F69</f>
        <v>71.5</v>
      </c>
    </row>
    <row r="70" spans="1:7" s="46" customFormat="1" ht="15.75">
      <c r="A70" s="75">
        <v>2</v>
      </c>
      <c r="B70" s="45" t="s">
        <v>24</v>
      </c>
      <c r="C70" s="75"/>
      <c r="D70" s="75"/>
      <c r="E70" s="59"/>
      <c r="F70" s="41"/>
      <c r="G70" s="59"/>
    </row>
    <row r="71" spans="1:7" ht="15.75" customHeight="1">
      <c r="A71" s="4"/>
      <c r="B71" s="4" t="s">
        <v>71</v>
      </c>
      <c r="C71" s="66" t="s">
        <v>58</v>
      </c>
      <c r="D71" s="43" t="s">
        <v>72</v>
      </c>
      <c r="E71" s="93">
        <v>38125</v>
      </c>
      <c r="F71" s="40"/>
      <c r="G71" s="42">
        <f>E71+F71</f>
        <v>38125</v>
      </c>
    </row>
    <row r="72" spans="1:7" s="46" customFormat="1" ht="15.75">
      <c r="A72" s="75">
        <v>3</v>
      </c>
      <c r="B72" s="45" t="s">
        <v>25</v>
      </c>
      <c r="C72" s="75"/>
      <c r="D72" s="75"/>
      <c r="E72" s="59"/>
      <c r="F72" s="41"/>
      <c r="G72" s="59"/>
    </row>
    <row r="73" spans="1:7" ht="63">
      <c r="A73" s="66"/>
      <c r="B73" s="4" t="s">
        <v>73</v>
      </c>
      <c r="C73" s="66" t="s">
        <v>58</v>
      </c>
      <c r="D73" s="43" t="s">
        <v>59</v>
      </c>
      <c r="E73" s="61">
        <f>E71/E69</f>
        <v>533.2167832167833</v>
      </c>
      <c r="F73" s="40"/>
      <c r="G73" s="42">
        <f>E73+F73</f>
        <v>533.2167832167833</v>
      </c>
    </row>
    <row r="74" spans="1:7" s="46" customFormat="1" ht="15.75">
      <c r="A74" s="75">
        <v>4</v>
      </c>
      <c r="B74" s="45" t="s">
        <v>26</v>
      </c>
      <c r="C74" s="75"/>
      <c r="D74" s="75"/>
      <c r="E74" s="59"/>
      <c r="F74" s="41"/>
      <c r="G74" s="59"/>
    </row>
    <row r="75" spans="1:7" ht="31.5">
      <c r="A75" s="4"/>
      <c r="B75" s="4" t="s">
        <v>75</v>
      </c>
      <c r="C75" s="66" t="s">
        <v>60</v>
      </c>
      <c r="D75" s="43" t="s">
        <v>59</v>
      </c>
      <c r="E75" s="60">
        <v>69.4</v>
      </c>
      <c r="F75" s="42"/>
      <c r="G75" s="57">
        <f>E75+F75</f>
        <v>69.4</v>
      </c>
    </row>
    <row r="76" spans="1:7" ht="63">
      <c r="A76" s="4"/>
      <c r="B76" s="4" t="s">
        <v>74</v>
      </c>
      <c r="C76" s="66" t="s">
        <v>60</v>
      </c>
      <c r="D76" s="43" t="s">
        <v>59</v>
      </c>
      <c r="E76" s="42">
        <v>100</v>
      </c>
      <c r="F76" s="42"/>
      <c r="G76" s="42">
        <f>E76+F76</f>
        <v>100</v>
      </c>
    </row>
    <row r="77" ht="15.75">
      <c r="A77" s="1"/>
    </row>
    <row r="78" ht="15.75">
      <c r="A78" s="1"/>
    </row>
    <row r="79" spans="1:4" ht="15.75" customHeight="1">
      <c r="A79" s="123" t="s">
        <v>36</v>
      </c>
      <c r="B79" s="123"/>
      <c r="C79" s="123"/>
      <c r="D79" s="80"/>
    </row>
    <row r="80" spans="1:7" ht="32.25" customHeight="1">
      <c r="A80" s="123"/>
      <c r="B80" s="123"/>
      <c r="C80" s="123"/>
      <c r="D80" s="70"/>
      <c r="E80" s="5"/>
      <c r="F80" s="108" t="s">
        <v>83</v>
      </c>
      <c r="G80" s="108"/>
    </row>
    <row r="81" spans="1:7" ht="15.75">
      <c r="A81" s="3"/>
      <c r="B81" s="69"/>
      <c r="D81" s="71" t="s">
        <v>27</v>
      </c>
      <c r="F81" s="109" t="s">
        <v>41</v>
      </c>
      <c r="G81" s="109"/>
    </row>
    <row r="82" spans="1:4" ht="15.75">
      <c r="A82" s="120" t="s">
        <v>28</v>
      </c>
      <c r="B82" s="120"/>
      <c r="C82" s="69"/>
      <c r="D82" s="69"/>
    </row>
    <row r="83" spans="1:4" ht="15.75">
      <c r="A83" s="79" t="s">
        <v>37</v>
      </c>
      <c r="B83" s="68"/>
      <c r="C83" s="69"/>
      <c r="D83" s="69"/>
    </row>
    <row r="84" spans="1:7" ht="45.75" customHeight="1">
      <c r="A84" s="123" t="s">
        <v>38</v>
      </c>
      <c r="B84" s="123"/>
      <c r="C84" s="123"/>
      <c r="D84" s="70"/>
      <c r="E84" s="5"/>
      <c r="F84" s="108" t="s">
        <v>84</v>
      </c>
      <c r="G84" s="108"/>
    </row>
    <row r="85" spans="1:7" ht="15.75">
      <c r="A85" s="123"/>
      <c r="B85" s="123"/>
      <c r="C85" s="69"/>
      <c r="D85" s="71" t="s">
        <v>27</v>
      </c>
      <c r="F85" s="109" t="s">
        <v>41</v>
      </c>
      <c r="G85" s="109"/>
    </row>
    <row r="86" spans="1:2" ht="15.75">
      <c r="A86" s="136" t="s">
        <v>39</v>
      </c>
      <c r="B86" s="136"/>
    </row>
    <row r="87" spans="1:2" ht="15.75">
      <c r="A87" s="1" t="s">
        <v>40</v>
      </c>
      <c r="B87" s="37"/>
    </row>
  </sheetData>
  <sheetProtection/>
  <mergeCells count="55">
    <mergeCell ref="F1:G3"/>
    <mergeCell ref="E5:G5"/>
    <mergeCell ref="E6:G6"/>
    <mergeCell ref="E7:G7"/>
    <mergeCell ref="E8:G8"/>
    <mergeCell ref="E9:G9"/>
    <mergeCell ref="E10:G10"/>
    <mergeCell ref="A13:G13"/>
    <mergeCell ref="A14:G14"/>
    <mergeCell ref="D17:E17"/>
    <mergeCell ref="L17:M17"/>
    <mergeCell ref="O17:P17"/>
    <mergeCell ref="A18:C18"/>
    <mergeCell ref="D18:E18"/>
    <mergeCell ref="I18:K18"/>
    <mergeCell ref="L18:M18"/>
    <mergeCell ref="O18:P18"/>
    <mergeCell ref="D19:E19"/>
    <mergeCell ref="A20:C20"/>
    <mergeCell ref="D20:E20"/>
    <mergeCell ref="I20:K20"/>
    <mergeCell ref="L20:M20"/>
    <mergeCell ref="O20:P20"/>
    <mergeCell ref="E21:F21"/>
    <mergeCell ref="K21:M21"/>
    <mergeCell ref="N21:O21"/>
    <mergeCell ref="E22:F22"/>
    <mergeCell ref="K22:L22"/>
    <mergeCell ref="M22:O22"/>
    <mergeCell ref="B23:G23"/>
    <mergeCell ref="B24:G24"/>
    <mergeCell ref="B25:G25"/>
    <mergeCell ref="B26:G26"/>
    <mergeCell ref="B28:G28"/>
    <mergeCell ref="B29:G29"/>
    <mergeCell ref="B30:G30"/>
    <mergeCell ref="B31:G31"/>
    <mergeCell ref="B35:G35"/>
    <mergeCell ref="A82:B82"/>
    <mergeCell ref="B37:G37"/>
    <mergeCell ref="B38:G38"/>
    <mergeCell ref="B39:G39"/>
    <mergeCell ref="A46:B46"/>
    <mergeCell ref="A49:A50"/>
    <mergeCell ref="B49:G49"/>
    <mergeCell ref="A84:C84"/>
    <mergeCell ref="F84:G84"/>
    <mergeCell ref="A85:B85"/>
    <mergeCell ref="F85:G85"/>
    <mergeCell ref="A86:B86"/>
    <mergeCell ref="A57:B57"/>
    <mergeCell ref="B60:G60"/>
    <mergeCell ref="A79:C80"/>
    <mergeCell ref="F80:G80"/>
    <mergeCell ref="F81:G81"/>
  </mergeCells>
  <printOptions/>
  <pageMargins left="0" right="0" top="0" bottom="0" header="0" footer="0"/>
  <pageSetup horizontalDpi="600" verticalDpi="600" orientation="landscape" paperSize="9" scale="81" r:id="rId1"/>
  <colBreaks count="1" manualBreakCount="1">
    <brk id="7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P88"/>
  <sheetViews>
    <sheetView zoomScalePageLayoutView="0" workbookViewId="0" topLeftCell="A61">
      <selection activeCell="H77" sqref="H77"/>
    </sheetView>
  </sheetViews>
  <sheetFormatPr defaultColWidth="21.57421875" defaultRowHeight="15"/>
  <cols>
    <col min="1" max="1" width="6.57421875" style="2" customWidth="1"/>
    <col min="2" max="2" width="51.8515625" style="2" customWidth="1"/>
    <col min="3" max="3" width="21.57421875" style="2" customWidth="1"/>
    <col min="4" max="4" width="25.57421875" style="2" customWidth="1"/>
    <col min="5" max="5" width="21.57421875" style="2" customWidth="1"/>
    <col min="6" max="6" width="25.28125" style="2" customWidth="1"/>
    <col min="7" max="7" width="23.7109375" style="2" customWidth="1"/>
    <col min="8" max="38" width="10.28125" style="2" customWidth="1"/>
    <col min="39" max="16384" width="21.57421875" style="2" customWidth="1"/>
  </cols>
  <sheetData>
    <row r="1" spans="6:7" ht="15" customHeight="1">
      <c r="F1" s="105" t="s">
        <v>42</v>
      </c>
      <c r="G1" s="106"/>
    </row>
    <row r="2" spans="6:7" ht="15">
      <c r="F2" s="106"/>
      <c r="G2" s="106"/>
    </row>
    <row r="3" spans="6:7" ht="32.25" customHeight="1">
      <c r="F3" s="106"/>
      <c r="G3" s="106"/>
    </row>
    <row r="4" spans="1:5" ht="15.75">
      <c r="A4" s="80"/>
      <c r="E4" s="80" t="s">
        <v>0</v>
      </c>
    </row>
    <row r="5" spans="1:7" ht="15.75">
      <c r="A5" s="80"/>
      <c r="E5" s="107" t="s">
        <v>1</v>
      </c>
      <c r="F5" s="107"/>
      <c r="G5" s="107"/>
    </row>
    <row r="6" spans="1:7" ht="15.75">
      <c r="A6" s="80"/>
      <c r="B6" s="80"/>
      <c r="E6" s="108"/>
      <c r="F6" s="108"/>
      <c r="G6" s="108"/>
    </row>
    <row r="7" spans="1:7" ht="15" customHeight="1">
      <c r="A7" s="80"/>
      <c r="E7" s="109" t="s">
        <v>2</v>
      </c>
      <c r="F7" s="109"/>
      <c r="G7" s="109"/>
    </row>
    <row r="8" spans="1:7" ht="15.75">
      <c r="A8" s="80"/>
      <c r="B8" s="80"/>
      <c r="E8" s="108"/>
      <c r="F8" s="108"/>
      <c r="G8" s="108"/>
    </row>
    <row r="9" spans="1:7" ht="15" customHeight="1">
      <c r="A9" s="80"/>
      <c r="E9" s="109"/>
      <c r="F9" s="109"/>
      <c r="G9" s="109"/>
    </row>
    <row r="10" spans="1:7" ht="15.75">
      <c r="A10" s="80"/>
      <c r="E10" s="115" t="s">
        <v>80</v>
      </c>
      <c r="F10" s="116"/>
      <c r="G10" s="116"/>
    </row>
    <row r="13" spans="1:7" ht="15.75">
      <c r="A13" s="117" t="s">
        <v>3</v>
      </c>
      <c r="B13" s="117"/>
      <c r="C13" s="117"/>
      <c r="D13" s="117"/>
      <c r="E13" s="117"/>
      <c r="F13" s="117"/>
      <c r="G13" s="117"/>
    </row>
    <row r="14" spans="1:7" ht="15.75">
      <c r="A14" s="117" t="s">
        <v>86</v>
      </c>
      <c r="B14" s="117"/>
      <c r="C14" s="117"/>
      <c r="D14" s="117"/>
      <c r="E14" s="117"/>
      <c r="F14" s="117"/>
      <c r="G14" s="117"/>
    </row>
    <row r="15" ht="15">
      <c r="B15" s="94"/>
    </row>
    <row r="17" spans="1:16" ht="15">
      <c r="A17" s="89" t="s">
        <v>43</v>
      </c>
      <c r="B17" s="63" t="s">
        <v>77</v>
      </c>
      <c r="C17" s="12"/>
      <c r="D17" s="118" t="s">
        <v>81</v>
      </c>
      <c r="E17" s="118"/>
      <c r="F17" s="12"/>
      <c r="G17" s="87">
        <v>4333268</v>
      </c>
      <c r="H17" s="18"/>
      <c r="I17" s="18"/>
      <c r="J17" s="18"/>
      <c r="K17" s="18"/>
      <c r="L17" s="131"/>
      <c r="M17" s="131"/>
      <c r="N17" s="18"/>
      <c r="O17" s="131"/>
      <c r="P17" s="131"/>
    </row>
    <row r="18" spans="1:16" ht="28.5" customHeight="1">
      <c r="A18" s="133" t="s">
        <v>55</v>
      </c>
      <c r="B18" s="114"/>
      <c r="C18" s="114"/>
      <c r="D18" s="137" t="s">
        <v>2</v>
      </c>
      <c r="E18" s="137"/>
      <c r="F18" s="13"/>
      <c r="G18" s="81" t="s">
        <v>44</v>
      </c>
      <c r="H18" s="22"/>
      <c r="I18" s="133"/>
      <c r="J18" s="133"/>
      <c r="K18" s="133"/>
      <c r="L18" s="121"/>
      <c r="M18" s="121"/>
      <c r="N18" s="19"/>
      <c r="O18" s="134"/>
      <c r="P18" s="134"/>
    </row>
    <row r="19" spans="1:16" ht="15">
      <c r="A19" s="55" t="s">
        <v>45</v>
      </c>
      <c r="B19" s="64" t="s">
        <v>78</v>
      </c>
      <c r="C19" s="14"/>
      <c r="D19" s="118" t="s">
        <v>82</v>
      </c>
      <c r="E19" s="118"/>
      <c r="F19" s="14"/>
      <c r="G19" s="87">
        <v>4333268</v>
      </c>
      <c r="H19" s="20"/>
      <c r="I19" s="20"/>
      <c r="J19" s="20"/>
      <c r="K19" s="20"/>
      <c r="L19" s="20"/>
      <c r="M19" s="20"/>
      <c r="N19" s="20"/>
      <c r="O19" s="20"/>
      <c r="P19" s="20"/>
    </row>
    <row r="20" spans="1:16" ht="23.25" customHeight="1">
      <c r="A20" s="133" t="s">
        <v>56</v>
      </c>
      <c r="B20" s="114"/>
      <c r="C20" s="114"/>
      <c r="D20" s="138" t="s">
        <v>29</v>
      </c>
      <c r="E20" s="138"/>
      <c r="F20" s="13"/>
      <c r="G20" s="81" t="s">
        <v>44</v>
      </c>
      <c r="H20" s="22"/>
      <c r="I20" s="133"/>
      <c r="J20" s="133"/>
      <c r="K20" s="133"/>
      <c r="L20" s="133"/>
      <c r="M20" s="133"/>
      <c r="N20" s="19"/>
      <c r="O20" s="134"/>
      <c r="P20" s="134"/>
    </row>
    <row r="21" spans="1:16" ht="45.75" customHeight="1">
      <c r="A21" s="90" t="s">
        <v>46</v>
      </c>
      <c r="B21" s="65" t="s">
        <v>79</v>
      </c>
      <c r="C21" s="92">
        <v>2110</v>
      </c>
      <c r="D21" s="62" t="s">
        <v>76</v>
      </c>
      <c r="E21" s="119" t="s">
        <v>57</v>
      </c>
      <c r="F21" s="119"/>
      <c r="G21" s="36">
        <v>356500000</v>
      </c>
      <c r="H21" s="90"/>
      <c r="I21" s="15"/>
      <c r="J21" s="90"/>
      <c r="K21" s="130"/>
      <c r="L21" s="130"/>
      <c r="M21" s="130"/>
      <c r="N21" s="130"/>
      <c r="O21" s="130"/>
      <c r="P21" s="90"/>
    </row>
    <row r="22" spans="2:16" ht="56.25" customHeight="1">
      <c r="B22" s="86" t="s">
        <v>47</v>
      </c>
      <c r="C22" s="88" t="s">
        <v>48</v>
      </c>
      <c r="D22" s="88" t="s">
        <v>49</v>
      </c>
      <c r="E22" s="114" t="s">
        <v>51</v>
      </c>
      <c r="F22" s="114"/>
      <c r="G22" s="88" t="s">
        <v>50</v>
      </c>
      <c r="H22" s="23"/>
      <c r="I22" s="86"/>
      <c r="J22" s="86"/>
      <c r="K22" s="133"/>
      <c r="L22" s="133"/>
      <c r="M22" s="133"/>
      <c r="N22" s="133"/>
      <c r="O22" s="133"/>
      <c r="P22" s="19"/>
    </row>
    <row r="23" spans="1:7" s="46" customFormat="1" ht="42" customHeight="1">
      <c r="A23" s="47" t="s">
        <v>4</v>
      </c>
      <c r="B23" s="120" t="s">
        <v>92</v>
      </c>
      <c r="C23" s="120"/>
      <c r="D23" s="120"/>
      <c r="E23" s="120"/>
      <c r="F23" s="120"/>
      <c r="G23" s="120"/>
    </row>
    <row r="24" spans="1:7" s="46" customFormat="1" ht="19.5" customHeight="1">
      <c r="A24" s="47" t="s">
        <v>5</v>
      </c>
      <c r="B24" s="120" t="s">
        <v>52</v>
      </c>
      <c r="C24" s="120"/>
      <c r="D24" s="120"/>
      <c r="E24" s="120"/>
      <c r="F24" s="120"/>
      <c r="G24" s="120"/>
    </row>
    <row r="25" spans="1:7" ht="151.5" customHeight="1">
      <c r="A25" s="80"/>
      <c r="B25" s="135" t="s">
        <v>91</v>
      </c>
      <c r="C25" s="135"/>
      <c r="D25" s="135"/>
      <c r="E25" s="135"/>
      <c r="F25" s="135"/>
      <c r="G25" s="135"/>
    </row>
    <row r="26" spans="1:7" s="46" customFormat="1" ht="15.75">
      <c r="A26" s="47" t="s">
        <v>6</v>
      </c>
      <c r="B26" s="120" t="s">
        <v>30</v>
      </c>
      <c r="C26" s="120"/>
      <c r="D26" s="120"/>
      <c r="E26" s="120"/>
      <c r="F26" s="120"/>
      <c r="G26" s="120"/>
    </row>
    <row r="27" ht="15">
      <c r="A27" s="38"/>
    </row>
    <row r="28" spans="1:7" ht="15.75">
      <c r="A28" s="82" t="s">
        <v>8</v>
      </c>
      <c r="B28" s="113" t="s">
        <v>31</v>
      </c>
      <c r="C28" s="113"/>
      <c r="D28" s="113"/>
      <c r="E28" s="113"/>
      <c r="F28" s="113"/>
      <c r="G28" s="113"/>
    </row>
    <row r="29" spans="1:7" ht="27.75" customHeight="1">
      <c r="A29" s="82">
        <v>1</v>
      </c>
      <c r="B29" s="110" t="s">
        <v>53</v>
      </c>
      <c r="C29" s="111"/>
      <c r="D29" s="111"/>
      <c r="E29" s="111"/>
      <c r="F29" s="111"/>
      <c r="G29" s="112"/>
    </row>
    <row r="30" spans="1:7" ht="15.75">
      <c r="A30" s="82"/>
      <c r="B30" s="113"/>
      <c r="C30" s="113"/>
      <c r="D30" s="113"/>
      <c r="E30" s="113"/>
      <c r="F30" s="113"/>
      <c r="G30" s="113"/>
    </row>
    <row r="31" spans="1:7" ht="15.75">
      <c r="A31" s="82"/>
      <c r="B31" s="113"/>
      <c r="C31" s="113"/>
      <c r="D31" s="113"/>
      <c r="E31" s="113"/>
      <c r="F31" s="113"/>
      <c r="G31" s="113"/>
    </row>
    <row r="32" ht="9" customHeight="1">
      <c r="A32" s="1"/>
    </row>
    <row r="33" spans="1:2" s="46" customFormat="1" ht="15.75">
      <c r="A33" s="50" t="s">
        <v>7</v>
      </c>
      <c r="B33" s="46" t="s">
        <v>32</v>
      </c>
    </row>
    <row r="34" spans="1:2" ht="15.75">
      <c r="A34" s="39"/>
      <c r="B34" s="37" t="s">
        <v>54</v>
      </c>
    </row>
    <row r="35" spans="1:7" s="46" customFormat="1" ht="15.75">
      <c r="A35" s="47" t="s">
        <v>10</v>
      </c>
      <c r="B35" s="120" t="s">
        <v>33</v>
      </c>
      <c r="C35" s="120"/>
      <c r="D35" s="120"/>
      <c r="E35" s="120"/>
      <c r="F35" s="120"/>
      <c r="G35" s="120"/>
    </row>
    <row r="36" spans="1:7" ht="15.75">
      <c r="A36" s="69"/>
      <c r="B36" s="83"/>
      <c r="C36" s="83"/>
      <c r="D36" s="83"/>
      <c r="E36" s="83"/>
      <c r="F36" s="83"/>
      <c r="G36" s="83"/>
    </row>
    <row r="37" spans="1:7" ht="15.75">
      <c r="A37" s="82" t="s">
        <v>8</v>
      </c>
      <c r="B37" s="113" t="s">
        <v>9</v>
      </c>
      <c r="C37" s="113"/>
      <c r="D37" s="113"/>
      <c r="E37" s="113"/>
      <c r="F37" s="113"/>
      <c r="G37" s="113"/>
    </row>
    <row r="38" spans="1:7" ht="18.75" customHeight="1">
      <c r="A38" s="82">
        <v>1</v>
      </c>
      <c r="B38" s="124" t="s">
        <v>61</v>
      </c>
      <c r="C38" s="125"/>
      <c r="D38" s="125"/>
      <c r="E38" s="125"/>
      <c r="F38" s="125"/>
      <c r="G38" s="126"/>
    </row>
    <row r="39" spans="1:7" ht="15.75">
      <c r="A39" s="82"/>
      <c r="B39" s="127"/>
      <c r="C39" s="128"/>
      <c r="D39" s="128"/>
      <c r="E39" s="128"/>
      <c r="F39" s="128"/>
      <c r="G39" s="129"/>
    </row>
    <row r="40" spans="1:7" ht="15.75">
      <c r="A40" s="69"/>
      <c r="B40" s="83"/>
      <c r="C40" s="83"/>
      <c r="D40" s="83"/>
      <c r="E40" s="83"/>
      <c r="F40" s="83"/>
      <c r="G40" s="83"/>
    </row>
    <row r="41" spans="1:7" s="46" customFormat="1" ht="15.75">
      <c r="A41" s="47" t="s">
        <v>15</v>
      </c>
      <c r="B41" s="48" t="s">
        <v>11</v>
      </c>
      <c r="C41" s="84"/>
      <c r="D41" s="84"/>
      <c r="E41" s="84"/>
      <c r="F41" s="84"/>
      <c r="G41" s="84"/>
    </row>
    <row r="42" spans="1:5" ht="15.75">
      <c r="A42" s="1"/>
      <c r="E42" s="49" t="s">
        <v>34</v>
      </c>
    </row>
    <row r="43" spans="1:5" ht="15.75">
      <c r="A43" s="82" t="s">
        <v>8</v>
      </c>
      <c r="B43" s="82" t="s">
        <v>11</v>
      </c>
      <c r="C43" s="82" t="s">
        <v>12</v>
      </c>
      <c r="D43" s="82" t="s">
        <v>13</v>
      </c>
      <c r="E43" s="82" t="s">
        <v>14</v>
      </c>
    </row>
    <row r="44" spans="1:5" ht="15.75">
      <c r="A44" s="82">
        <v>1</v>
      </c>
      <c r="B44" s="82">
        <v>2</v>
      </c>
      <c r="C44" s="82">
        <v>3</v>
      </c>
      <c r="D44" s="82">
        <v>4</v>
      </c>
      <c r="E44" s="82">
        <v>5</v>
      </c>
    </row>
    <row r="45" spans="1:5" ht="47.25">
      <c r="A45" s="82"/>
      <c r="B45" s="54" t="s">
        <v>62</v>
      </c>
      <c r="C45" s="40">
        <f>1501966+100000</f>
        <v>1601966</v>
      </c>
      <c r="D45" s="40">
        <f>1501966+100000</f>
        <v>1601966</v>
      </c>
      <c r="E45" s="40">
        <f>1501966+100000</f>
        <v>1601966</v>
      </c>
    </row>
    <row r="46" spans="1:5" ht="15.75">
      <c r="A46" s="122" t="s">
        <v>14</v>
      </c>
      <c r="B46" s="122"/>
      <c r="C46" s="41">
        <f>SUM(C45:C45)</f>
        <v>1601966</v>
      </c>
      <c r="D46" s="41">
        <f>SUM(D45:D45)</f>
        <v>1601966</v>
      </c>
      <c r="E46" s="41">
        <f>SUM(E45:E45)</f>
        <v>1601966</v>
      </c>
    </row>
    <row r="47" ht="15.75">
      <c r="A47" s="1"/>
    </row>
    <row r="48" ht="15.75">
      <c r="A48" s="1"/>
    </row>
    <row r="49" spans="1:7" s="46" customFormat="1" ht="15.75">
      <c r="A49" s="132" t="s">
        <v>18</v>
      </c>
      <c r="B49" s="120" t="s">
        <v>16</v>
      </c>
      <c r="C49" s="120"/>
      <c r="D49" s="120"/>
      <c r="E49" s="120"/>
      <c r="F49" s="120"/>
      <c r="G49" s="120"/>
    </row>
    <row r="50" spans="1:2" ht="15.75">
      <c r="A50" s="132"/>
      <c r="B50" s="80"/>
    </row>
    <row r="51" spans="1:5" ht="15.75">
      <c r="A51" s="1"/>
      <c r="E51" s="49" t="s">
        <v>34</v>
      </c>
    </row>
    <row r="52" spans="1:5" ht="15.75">
      <c r="A52" s="82" t="s">
        <v>8</v>
      </c>
      <c r="B52" s="82" t="s">
        <v>17</v>
      </c>
      <c r="C52" s="82" t="s">
        <v>12</v>
      </c>
      <c r="D52" s="82" t="s">
        <v>13</v>
      </c>
      <c r="E52" s="82" t="s">
        <v>14</v>
      </c>
    </row>
    <row r="53" spans="1:5" ht="15.75">
      <c r="A53" s="82">
        <v>1</v>
      </c>
      <c r="B53" s="82">
        <v>2</v>
      </c>
      <c r="C53" s="82">
        <v>3</v>
      </c>
      <c r="D53" s="82">
        <v>4</v>
      </c>
      <c r="E53" s="82">
        <v>5</v>
      </c>
    </row>
    <row r="54" spans="1:5" ht="47.25">
      <c r="A54" s="82"/>
      <c r="B54" s="4" t="s">
        <v>88</v>
      </c>
      <c r="C54" s="40">
        <v>767141</v>
      </c>
      <c r="D54" s="40">
        <v>0</v>
      </c>
      <c r="E54" s="40">
        <f>C54</f>
        <v>767141</v>
      </c>
    </row>
    <row r="55" spans="1:5" ht="78.75">
      <c r="A55" s="82"/>
      <c r="B55" s="4" t="s">
        <v>89</v>
      </c>
      <c r="C55" s="40">
        <f>534825+200000</f>
        <v>734825</v>
      </c>
      <c r="D55" s="40">
        <v>0</v>
      </c>
      <c r="E55" s="40">
        <f>C55</f>
        <v>734825</v>
      </c>
    </row>
    <row r="56" spans="1:5" ht="78.75">
      <c r="A56" s="82"/>
      <c r="B56" s="4" t="s">
        <v>89</v>
      </c>
      <c r="C56" s="40">
        <v>100000</v>
      </c>
      <c r="D56" s="40">
        <v>0</v>
      </c>
      <c r="E56" s="40">
        <f>C56</f>
        <v>100000</v>
      </c>
    </row>
    <row r="57" spans="1:5" ht="15.75">
      <c r="A57" s="82"/>
      <c r="B57" s="4"/>
      <c r="C57" s="82"/>
      <c r="D57" s="82"/>
      <c r="E57" s="82"/>
    </row>
    <row r="58" spans="1:5" ht="15.75">
      <c r="A58" s="122" t="s">
        <v>14</v>
      </c>
      <c r="B58" s="122"/>
      <c r="C58" s="41">
        <f>SUM(C54:C57)</f>
        <v>1601966</v>
      </c>
      <c r="D58" s="41">
        <f>SUM(D54:D57)</f>
        <v>0</v>
      </c>
      <c r="E58" s="41">
        <f>SUM(E54:E57)</f>
        <v>1601966</v>
      </c>
    </row>
    <row r="59" ht="15.75">
      <c r="A59" s="1"/>
    </row>
    <row r="60" ht="15.75">
      <c r="A60" s="1"/>
    </row>
    <row r="61" spans="1:7" ht="15.75">
      <c r="A61" s="47" t="s">
        <v>35</v>
      </c>
      <c r="B61" s="120" t="s">
        <v>19</v>
      </c>
      <c r="C61" s="120"/>
      <c r="D61" s="120"/>
      <c r="E61" s="120"/>
      <c r="F61" s="120"/>
      <c r="G61" s="120"/>
    </row>
    <row r="62" ht="15.75">
      <c r="A62" s="1"/>
    </row>
    <row r="63" spans="1:7" ht="15.75">
      <c r="A63" s="1"/>
      <c r="G63" s="49" t="s">
        <v>34</v>
      </c>
    </row>
    <row r="64" spans="1:7" ht="46.5" customHeight="1">
      <c r="A64" s="82" t="s">
        <v>8</v>
      </c>
      <c r="B64" s="82" t="s">
        <v>20</v>
      </c>
      <c r="C64" s="82" t="s">
        <v>21</v>
      </c>
      <c r="D64" s="82" t="s">
        <v>22</v>
      </c>
      <c r="E64" s="82" t="s">
        <v>12</v>
      </c>
      <c r="F64" s="82" t="s">
        <v>13</v>
      </c>
      <c r="G64" s="82" t="s">
        <v>14</v>
      </c>
    </row>
    <row r="65" spans="1:7" ht="15.75">
      <c r="A65" s="82">
        <v>1</v>
      </c>
      <c r="B65" s="82">
        <v>2</v>
      </c>
      <c r="C65" s="82">
        <v>3</v>
      </c>
      <c r="D65" s="82">
        <v>4</v>
      </c>
      <c r="E65" s="82">
        <v>5</v>
      </c>
      <c r="F65" s="82">
        <v>6</v>
      </c>
      <c r="G65" s="82">
        <v>7</v>
      </c>
    </row>
    <row r="66" spans="1:7" s="46" customFormat="1" ht="15.75">
      <c r="A66" s="91">
        <v>1</v>
      </c>
      <c r="B66" s="45" t="s">
        <v>23</v>
      </c>
      <c r="C66" s="91"/>
      <c r="D66" s="91"/>
      <c r="E66" s="41"/>
      <c r="F66" s="41"/>
      <c r="G66" s="41"/>
    </row>
    <row r="67" spans="1:7" ht="15.75">
      <c r="A67" s="82"/>
      <c r="B67" s="4" t="s">
        <v>63</v>
      </c>
      <c r="C67" s="82" t="s">
        <v>64</v>
      </c>
      <c r="D67" s="43" t="s">
        <v>65</v>
      </c>
      <c r="E67" s="58">
        <v>59</v>
      </c>
      <c r="F67" s="40"/>
      <c r="G67" s="42">
        <f>E67+F67</f>
        <v>59</v>
      </c>
    </row>
    <row r="68" spans="1:7" ht="60.75" customHeight="1">
      <c r="A68" s="82"/>
      <c r="B68" s="4" t="s">
        <v>66</v>
      </c>
      <c r="C68" s="82" t="s">
        <v>64</v>
      </c>
      <c r="D68" s="43" t="s">
        <v>67</v>
      </c>
      <c r="E68" s="58">
        <v>20</v>
      </c>
      <c r="F68" s="40"/>
      <c r="G68" s="42">
        <f>E68+F68</f>
        <v>20</v>
      </c>
    </row>
    <row r="69" spans="1:7" ht="15.75">
      <c r="A69" s="82"/>
      <c r="B69" s="4" t="s">
        <v>68</v>
      </c>
      <c r="C69" s="82" t="s">
        <v>64</v>
      </c>
      <c r="D69" s="43" t="s">
        <v>69</v>
      </c>
      <c r="E69" s="56">
        <v>140.5</v>
      </c>
      <c r="F69" s="40"/>
      <c r="G69" s="57">
        <f>E69+F69</f>
        <v>140.5</v>
      </c>
    </row>
    <row r="70" spans="1:7" ht="75" customHeight="1">
      <c r="A70" s="82"/>
      <c r="B70" s="4" t="s">
        <v>70</v>
      </c>
      <c r="C70" s="82" t="s">
        <v>64</v>
      </c>
      <c r="D70" s="43" t="s">
        <v>69</v>
      </c>
      <c r="E70" s="60">
        <v>71.5</v>
      </c>
      <c r="F70" s="40"/>
      <c r="G70" s="57">
        <f>E70+F70</f>
        <v>71.5</v>
      </c>
    </row>
    <row r="71" spans="1:7" s="46" customFormat="1" ht="15.75">
      <c r="A71" s="91">
        <v>2</v>
      </c>
      <c r="B71" s="45" t="s">
        <v>24</v>
      </c>
      <c r="C71" s="91"/>
      <c r="D71" s="91"/>
      <c r="E71" s="59"/>
      <c r="F71" s="41"/>
      <c r="G71" s="59"/>
    </row>
    <row r="72" spans="1:7" ht="15.75" customHeight="1">
      <c r="A72" s="4"/>
      <c r="B72" s="4" t="s">
        <v>71</v>
      </c>
      <c r="C72" s="82" t="s">
        <v>58</v>
      </c>
      <c r="D72" s="43" t="s">
        <v>72</v>
      </c>
      <c r="E72" s="93">
        <v>38125</v>
      </c>
      <c r="F72" s="40"/>
      <c r="G72" s="42">
        <f>E72+F72</f>
        <v>38125</v>
      </c>
    </row>
    <row r="73" spans="1:7" s="46" customFormat="1" ht="15.75">
      <c r="A73" s="91">
        <v>3</v>
      </c>
      <c r="B73" s="45" t="s">
        <v>25</v>
      </c>
      <c r="C73" s="91"/>
      <c r="D73" s="91"/>
      <c r="E73" s="59"/>
      <c r="F73" s="41"/>
      <c r="G73" s="59"/>
    </row>
    <row r="74" spans="1:7" ht="63">
      <c r="A74" s="82"/>
      <c r="B74" s="4" t="s">
        <v>73</v>
      </c>
      <c r="C74" s="82" t="s">
        <v>58</v>
      </c>
      <c r="D74" s="43" t="s">
        <v>59</v>
      </c>
      <c r="E74" s="61">
        <f>E72/E70</f>
        <v>533.2167832167833</v>
      </c>
      <c r="F74" s="40"/>
      <c r="G74" s="42">
        <f>E74+F74</f>
        <v>533.2167832167833</v>
      </c>
    </row>
    <row r="75" spans="1:7" s="46" customFormat="1" ht="15.75">
      <c r="A75" s="91">
        <v>4</v>
      </c>
      <c r="B75" s="45" t="s">
        <v>26</v>
      </c>
      <c r="C75" s="91"/>
      <c r="D75" s="91"/>
      <c r="E75" s="59"/>
      <c r="F75" s="41"/>
      <c r="G75" s="59"/>
    </row>
    <row r="76" spans="1:7" ht="31.5">
      <c r="A76" s="4"/>
      <c r="B76" s="4" t="s">
        <v>75</v>
      </c>
      <c r="C76" s="82" t="s">
        <v>60</v>
      </c>
      <c r="D76" s="43" t="s">
        <v>59</v>
      </c>
      <c r="E76" s="60">
        <v>69.4</v>
      </c>
      <c r="F76" s="42"/>
      <c r="G76" s="57">
        <f>E76+F76</f>
        <v>69.4</v>
      </c>
    </row>
    <row r="77" spans="1:7" ht="63">
      <c r="A77" s="4"/>
      <c r="B77" s="4" t="s">
        <v>74</v>
      </c>
      <c r="C77" s="82" t="s">
        <v>60</v>
      </c>
      <c r="D77" s="43" t="s">
        <v>59</v>
      </c>
      <c r="E77" s="42">
        <v>100</v>
      </c>
      <c r="F77" s="42"/>
      <c r="G77" s="42">
        <f>E77+F77</f>
        <v>100</v>
      </c>
    </row>
    <row r="78" ht="15.75">
      <c r="A78" s="1"/>
    </row>
    <row r="79" ht="15.75">
      <c r="A79" s="1"/>
    </row>
    <row r="80" spans="1:4" ht="15.75" customHeight="1">
      <c r="A80" s="123" t="s">
        <v>36</v>
      </c>
      <c r="B80" s="123"/>
      <c r="C80" s="123"/>
      <c r="D80" s="80"/>
    </row>
    <row r="81" spans="1:7" ht="32.25" customHeight="1">
      <c r="A81" s="123"/>
      <c r="B81" s="123"/>
      <c r="C81" s="123"/>
      <c r="D81" s="70"/>
      <c r="E81" s="5"/>
      <c r="F81" s="108" t="s">
        <v>83</v>
      </c>
      <c r="G81" s="108"/>
    </row>
    <row r="82" spans="1:7" ht="15.75">
      <c r="A82" s="3"/>
      <c r="B82" s="69"/>
      <c r="D82" s="71" t="s">
        <v>27</v>
      </c>
      <c r="F82" s="109" t="s">
        <v>41</v>
      </c>
      <c r="G82" s="109"/>
    </row>
    <row r="83" spans="1:4" ht="15.75">
      <c r="A83" s="120" t="s">
        <v>28</v>
      </c>
      <c r="B83" s="120"/>
      <c r="C83" s="69"/>
      <c r="D83" s="69"/>
    </row>
    <row r="84" spans="1:4" ht="15.75">
      <c r="A84" s="85" t="s">
        <v>37</v>
      </c>
      <c r="B84" s="83"/>
      <c r="C84" s="69"/>
      <c r="D84" s="69"/>
    </row>
    <row r="85" spans="1:7" ht="45.75" customHeight="1">
      <c r="A85" s="123" t="s">
        <v>38</v>
      </c>
      <c r="B85" s="123"/>
      <c r="C85" s="123"/>
      <c r="D85" s="70"/>
      <c r="E85" s="5"/>
      <c r="F85" s="108" t="s">
        <v>84</v>
      </c>
      <c r="G85" s="108"/>
    </row>
    <row r="86" spans="1:7" ht="15.75">
      <c r="A86" s="123"/>
      <c r="B86" s="123"/>
      <c r="C86" s="69"/>
      <c r="D86" s="71" t="s">
        <v>27</v>
      </c>
      <c r="F86" s="109" t="s">
        <v>41</v>
      </c>
      <c r="G86" s="109"/>
    </row>
    <row r="87" spans="1:2" ht="15.75">
      <c r="A87" s="136" t="s">
        <v>39</v>
      </c>
      <c r="B87" s="136"/>
    </row>
    <row r="88" spans="1:2" ht="15.75">
      <c r="A88" s="1" t="s">
        <v>40</v>
      </c>
      <c r="B88" s="37"/>
    </row>
  </sheetData>
  <sheetProtection/>
  <mergeCells count="55">
    <mergeCell ref="A85:C85"/>
    <mergeCell ref="F85:G85"/>
    <mergeCell ref="A86:B86"/>
    <mergeCell ref="F86:G86"/>
    <mergeCell ref="A87:B87"/>
    <mergeCell ref="A58:B58"/>
    <mergeCell ref="B61:G61"/>
    <mergeCell ref="A80:C81"/>
    <mergeCell ref="F81:G81"/>
    <mergeCell ref="F82:G82"/>
    <mergeCell ref="A83:B83"/>
    <mergeCell ref="B37:G37"/>
    <mergeCell ref="B38:G38"/>
    <mergeCell ref="B39:G39"/>
    <mergeCell ref="A46:B46"/>
    <mergeCell ref="A49:A50"/>
    <mergeCell ref="B49:G49"/>
    <mergeCell ref="B26:G26"/>
    <mergeCell ref="B28:G28"/>
    <mergeCell ref="B29:G29"/>
    <mergeCell ref="B30:G30"/>
    <mergeCell ref="B31:G31"/>
    <mergeCell ref="B35:G35"/>
    <mergeCell ref="E22:F22"/>
    <mergeCell ref="K22:L22"/>
    <mergeCell ref="M22:O22"/>
    <mergeCell ref="B23:G23"/>
    <mergeCell ref="B24:G24"/>
    <mergeCell ref="B25:G25"/>
    <mergeCell ref="A20:C20"/>
    <mergeCell ref="D20:E20"/>
    <mergeCell ref="I20:K20"/>
    <mergeCell ref="L20:M20"/>
    <mergeCell ref="O20:P20"/>
    <mergeCell ref="E21:F21"/>
    <mergeCell ref="K21:M21"/>
    <mergeCell ref="N21:O21"/>
    <mergeCell ref="A18:C18"/>
    <mergeCell ref="D18:E18"/>
    <mergeCell ref="I18:K18"/>
    <mergeCell ref="L18:M18"/>
    <mergeCell ref="O18:P18"/>
    <mergeCell ref="D19:E19"/>
    <mergeCell ref="E10:G10"/>
    <mergeCell ref="A13:G13"/>
    <mergeCell ref="A14:G14"/>
    <mergeCell ref="D17:E17"/>
    <mergeCell ref="L17:M17"/>
    <mergeCell ref="O17:P17"/>
    <mergeCell ref="F1:G3"/>
    <mergeCell ref="E5:G5"/>
    <mergeCell ref="E6:G6"/>
    <mergeCell ref="E7:G7"/>
    <mergeCell ref="E8:G8"/>
    <mergeCell ref="E9:G9"/>
  </mergeCells>
  <printOptions/>
  <pageMargins left="0" right="0" top="0" bottom="0" header="0" footer="0"/>
  <pageSetup horizontalDpi="600" verticalDpi="600" orientation="landscape" paperSize="9" scale="81" r:id="rId1"/>
  <colBreaks count="1" manualBreakCount="1">
    <brk id="7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P83"/>
  <sheetViews>
    <sheetView tabSelected="1" zoomScalePageLayoutView="0" workbookViewId="0" topLeftCell="A58">
      <selection activeCell="G21" sqref="G21"/>
    </sheetView>
  </sheetViews>
  <sheetFormatPr defaultColWidth="21.57421875" defaultRowHeight="15"/>
  <cols>
    <col min="1" max="1" width="6.57421875" style="2" customWidth="1"/>
    <col min="2" max="2" width="51.8515625" style="2" customWidth="1"/>
    <col min="3" max="3" width="21.57421875" style="2" customWidth="1"/>
    <col min="4" max="4" width="25.57421875" style="2" customWidth="1"/>
    <col min="5" max="5" width="21.57421875" style="2" customWidth="1"/>
    <col min="6" max="6" width="25.28125" style="2" customWidth="1"/>
    <col min="7" max="7" width="23.7109375" style="2" customWidth="1"/>
    <col min="8" max="38" width="10.28125" style="2" customWidth="1"/>
    <col min="39" max="16384" width="21.57421875" style="2" customWidth="1"/>
  </cols>
  <sheetData>
    <row r="1" spans="6:7" ht="15" customHeight="1">
      <c r="F1" s="105" t="s">
        <v>42</v>
      </c>
      <c r="G1" s="106"/>
    </row>
    <row r="2" spans="6:7" ht="15">
      <c r="F2" s="106"/>
      <c r="G2" s="106"/>
    </row>
    <row r="3" spans="6:7" ht="32.25" customHeight="1">
      <c r="F3" s="106"/>
      <c r="G3" s="106"/>
    </row>
    <row r="4" spans="1:5" ht="15.75">
      <c r="A4" s="80"/>
      <c r="E4" s="80" t="s">
        <v>0</v>
      </c>
    </row>
    <row r="5" spans="1:7" ht="15.75">
      <c r="A5" s="80"/>
      <c r="E5" s="107" t="s">
        <v>1</v>
      </c>
      <c r="F5" s="107"/>
      <c r="G5" s="107"/>
    </row>
    <row r="6" spans="1:5" ht="15.75">
      <c r="A6" s="80"/>
      <c r="B6" s="80"/>
      <c r="E6" s="2" t="s">
        <v>94</v>
      </c>
    </row>
    <row r="7" spans="1:7" ht="10.5" customHeight="1">
      <c r="A7" s="80"/>
      <c r="E7" s="109" t="s">
        <v>2</v>
      </c>
      <c r="F7" s="109"/>
      <c r="G7" s="109"/>
    </row>
    <row r="8" spans="1:7" ht="11.25" customHeight="1">
      <c r="A8" s="80"/>
      <c r="B8" s="80"/>
      <c r="E8" s="108" t="s">
        <v>93</v>
      </c>
      <c r="F8" s="108"/>
      <c r="G8" s="108"/>
    </row>
    <row r="9" spans="1:7" ht="1.5" customHeight="1">
      <c r="A9" s="80"/>
      <c r="E9" s="109"/>
      <c r="F9" s="109"/>
      <c r="G9" s="109"/>
    </row>
    <row r="10" spans="1:7" ht="15.75">
      <c r="A10" s="80"/>
      <c r="E10" s="115" t="s">
        <v>106</v>
      </c>
      <c r="F10" s="116"/>
      <c r="G10" s="116"/>
    </row>
    <row r="11" ht="0.75" customHeight="1"/>
    <row r="12" ht="15" hidden="1"/>
    <row r="13" spans="1:7" ht="15.75">
      <c r="A13" s="117" t="s">
        <v>3</v>
      </c>
      <c r="B13" s="117"/>
      <c r="C13" s="117"/>
      <c r="D13" s="117"/>
      <c r="E13" s="117"/>
      <c r="F13" s="117"/>
      <c r="G13" s="117"/>
    </row>
    <row r="14" spans="1:7" ht="15.75">
      <c r="A14" s="117" t="s">
        <v>105</v>
      </c>
      <c r="B14" s="117"/>
      <c r="C14" s="117"/>
      <c r="D14" s="117"/>
      <c r="E14" s="117"/>
      <c r="F14" s="117"/>
      <c r="G14" s="117"/>
    </row>
    <row r="15" ht="15" hidden="1">
      <c r="B15" s="94"/>
    </row>
    <row r="16" ht="15" hidden="1"/>
    <row r="17" spans="1:16" ht="15">
      <c r="A17" s="99" t="s">
        <v>43</v>
      </c>
      <c r="B17" s="63" t="s">
        <v>77</v>
      </c>
      <c r="C17" s="12"/>
      <c r="D17" s="118" t="s">
        <v>94</v>
      </c>
      <c r="E17" s="118"/>
      <c r="F17" s="12"/>
      <c r="G17" s="141" t="s">
        <v>107</v>
      </c>
      <c r="H17" s="18"/>
      <c r="I17" s="18"/>
      <c r="J17" s="18"/>
      <c r="K17" s="18"/>
      <c r="L17" s="131"/>
      <c r="M17" s="131"/>
      <c r="N17" s="18"/>
      <c r="O17" s="131"/>
      <c r="P17" s="131"/>
    </row>
    <row r="18" spans="1:16" ht="28.5" customHeight="1">
      <c r="A18" s="133" t="s">
        <v>55</v>
      </c>
      <c r="B18" s="114"/>
      <c r="C18" s="114"/>
      <c r="D18" s="137" t="s">
        <v>2</v>
      </c>
      <c r="E18" s="137"/>
      <c r="F18" s="13"/>
      <c r="G18" s="81" t="s">
        <v>44</v>
      </c>
      <c r="H18" s="22"/>
      <c r="I18" s="133"/>
      <c r="J18" s="133"/>
      <c r="K18" s="133"/>
      <c r="L18" s="121"/>
      <c r="M18" s="121"/>
      <c r="N18" s="19"/>
      <c r="O18" s="134"/>
      <c r="P18" s="134"/>
    </row>
    <row r="19" spans="1:16" ht="15">
      <c r="A19" s="55" t="s">
        <v>45</v>
      </c>
      <c r="B19" s="64" t="s">
        <v>78</v>
      </c>
      <c r="C19" s="14"/>
      <c r="D19" s="118" t="s">
        <v>94</v>
      </c>
      <c r="E19" s="118"/>
      <c r="F19" s="14"/>
      <c r="G19" s="141" t="s">
        <v>107</v>
      </c>
      <c r="H19" s="20"/>
      <c r="I19" s="20"/>
      <c r="J19" s="20"/>
      <c r="K19" s="20"/>
      <c r="L19" s="20"/>
      <c r="M19" s="20"/>
      <c r="N19" s="20"/>
      <c r="O19" s="20"/>
      <c r="P19" s="20"/>
    </row>
    <row r="20" spans="1:16" ht="12" customHeight="1">
      <c r="A20" s="133" t="s">
        <v>56</v>
      </c>
      <c r="B20" s="114"/>
      <c r="C20" s="114"/>
      <c r="D20" s="138" t="s">
        <v>29</v>
      </c>
      <c r="E20" s="138"/>
      <c r="F20" s="13"/>
      <c r="G20" s="81" t="s">
        <v>44</v>
      </c>
      <c r="H20" s="22"/>
      <c r="I20" s="133"/>
      <c r="J20" s="133"/>
      <c r="K20" s="133"/>
      <c r="L20" s="133"/>
      <c r="M20" s="133"/>
      <c r="N20" s="19"/>
      <c r="O20" s="134"/>
      <c r="P20" s="134"/>
    </row>
    <row r="21" spans="1:16" ht="45" customHeight="1">
      <c r="A21" s="102" t="s">
        <v>46</v>
      </c>
      <c r="B21" s="65" t="s">
        <v>98</v>
      </c>
      <c r="C21" s="104">
        <v>2110</v>
      </c>
      <c r="D21" s="62" t="s">
        <v>100</v>
      </c>
      <c r="E21" s="119" t="s">
        <v>99</v>
      </c>
      <c r="F21" s="119"/>
      <c r="G21" s="36">
        <v>356500000</v>
      </c>
      <c r="H21" s="102"/>
      <c r="I21" s="15"/>
      <c r="J21" s="102"/>
      <c r="K21" s="130"/>
      <c r="L21" s="130"/>
      <c r="M21" s="130"/>
      <c r="N21" s="130"/>
      <c r="O21" s="130"/>
      <c r="P21" s="102"/>
    </row>
    <row r="22" spans="2:16" ht="34.5" customHeight="1">
      <c r="B22" s="97" t="s">
        <v>47</v>
      </c>
      <c r="C22" s="98" t="s">
        <v>48</v>
      </c>
      <c r="D22" s="98" t="s">
        <v>49</v>
      </c>
      <c r="E22" s="114" t="s">
        <v>51</v>
      </c>
      <c r="F22" s="114"/>
      <c r="G22" s="98" t="s">
        <v>50</v>
      </c>
      <c r="H22" s="23"/>
      <c r="I22" s="97"/>
      <c r="J22" s="97"/>
      <c r="K22" s="133"/>
      <c r="L22" s="133"/>
      <c r="M22" s="133"/>
      <c r="N22" s="133"/>
      <c r="O22" s="133"/>
      <c r="P22" s="19"/>
    </row>
    <row r="23" spans="1:7" s="46" customFormat="1" ht="30.75" customHeight="1">
      <c r="A23" s="47" t="s">
        <v>4</v>
      </c>
      <c r="B23" s="120" t="s">
        <v>101</v>
      </c>
      <c r="C23" s="120"/>
      <c r="D23" s="120"/>
      <c r="E23" s="120"/>
      <c r="F23" s="120"/>
      <c r="G23" s="120"/>
    </row>
    <row r="24" spans="1:7" s="46" customFormat="1" ht="15" customHeight="1">
      <c r="A24" s="47" t="s">
        <v>5</v>
      </c>
      <c r="B24" s="120" t="s">
        <v>52</v>
      </c>
      <c r="C24" s="120"/>
      <c r="D24" s="120"/>
      <c r="E24" s="120"/>
      <c r="F24" s="120"/>
      <c r="G24" s="120"/>
    </row>
    <row r="25" spans="1:7" ht="72" customHeight="1">
      <c r="A25" s="80"/>
      <c r="B25" s="135" t="s">
        <v>104</v>
      </c>
      <c r="C25" s="135"/>
      <c r="D25" s="135"/>
      <c r="E25" s="135"/>
      <c r="F25" s="135"/>
      <c r="G25" s="135"/>
    </row>
    <row r="26" spans="1:7" s="46" customFormat="1" ht="15.75">
      <c r="A26" s="47" t="s">
        <v>6</v>
      </c>
      <c r="B26" s="120" t="s">
        <v>30</v>
      </c>
      <c r="C26" s="120"/>
      <c r="D26" s="120"/>
      <c r="E26" s="120"/>
      <c r="F26" s="120"/>
      <c r="G26" s="120"/>
    </row>
    <row r="27" ht="0.75" customHeight="1">
      <c r="A27" s="38"/>
    </row>
    <row r="28" spans="1:7" ht="15.75">
      <c r="A28" s="101" t="s">
        <v>8</v>
      </c>
      <c r="B28" s="113" t="s">
        <v>31</v>
      </c>
      <c r="C28" s="113"/>
      <c r="D28" s="113"/>
      <c r="E28" s="113"/>
      <c r="F28" s="113"/>
      <c r="G28" s="113"/>
    </row>
    <row r="29" spans="1:7" ht="27.75" customHeight="1">
      <c r="A29" s="101">
        <v>1</v>
      </c>
      <c r="B29" s="110"/>
      <c r="C29" s="111"/>
      <c r="D29" s="111"/>
      <c r="E29" s="111"/>
      <c r="F29" s="111"/>
      <c r="G29" s="112"/>
    </row>
    <row r="30" spans="1:7" ht="15.75" hidden="1">
      <c r="A30" s="101"/>
      <c r="B30" s="113"/>
      <c r="C30" s="113"/>
      <c r="D30" s="113"/>
      <c r="E30" s="113"/>
      <c r="F30" s="113"/>
      <c r="G30" s="113"/>
    </row>
    <row r="31" spans="1:7" ht="0.75" customHeight="1">
      <c r="A31" s="101"/>
      <c r="B31" s="113"/>
      <c r="C31" s="113"/>
      <c r="D31" s="113"/>
      <c r="E31" s="113"/>
      <c r="F31" s="113"/>
      <c r="G31" s="113"/>
    </row>
    <row r="32" ht="0.75" customHeight="1">
      <c r="A32" s="1"/>
    </row>
    <row r="33" spans="1:2" s="46" customFormat="1" ht="15.75">
      <c r="A33" s="50" t="s">
        <v>7</v>
      </c>
      <c r="B33" s="46" t="s">
        <v>32</v>
      </c>
    </row>
    <row r="34" spans="1:2" ht="15.75">
      <c r="A34" s="39"/>
      <c r="B34" s="37" t="s">
        <v>54</v>
      </c>
    </row>
    <row r="35" spans="1:7" s="46" customFormat="1" ht="15" customHeight="1">
      <c r="A35" s="47" t="s">
        <v>10</v>
      </c>
      <c r="B35" s="120" t="s">
        <v>33</v>
      </c>
      <c r="C35" s="120"/>
      <c r="D35" s="120"/>
      <c r="E35" s="120"/>
      <c r="F35" s="120"/>
      <c r="G35" s="120"/>
    </row>
    <row r="36" spans="1:7" ht="15.75" hidden="1">
      <c r="A36" s="69"/>
      <c r="B36" s="95"/>
      <c r="C36" s="95"/>
      <c r="D36" s="95"/>
      <c r="E36" s="95"/>
      <c r="F36" s="95"/>
      <c r="G36" s="95"/>
    </row>
    <row r="37" spans="1:7" ht="15.75">
      <c r="A37" s="101" t="s">
        <v>8</v>
      </c>
      <c r="B37" s="113" t="s">
        <v>9</v>
      </c>
      <c r="C37" s="113"/>
      <c r="D37" s="113"/>
      <c r="E37" s="113"/>
      <c r="F37" s="113"/>
      <c r="G37" s="113"/>
    </row>
    <row r="38" spans="1:7" ht="18.75" customHeight="1">
      <c r="A38" s="101">
        <v>1</v>
      </c>
      <c r="B38" s="124" t="s">
        <v>61</v>
      </c>
      <c r="C38" s="125"/>
      <c r="D38" s="125"/>
      <c r="E38" s="125"/>
      <c r="F38" s="125"/>
      <c r="G38" s="126"/>
    </row>
    <row r="39" spans="1:7" ht="8.25" customHeight="1">
      <c r="A39" s="101"/>
      <c r="B39" s="127"/>
      <c r="C39" s="128"/>
      <c r="D39" s="128"/>
      <c r="E39" s="128"/>
      <c r="F39" s="128"/>
      <c r="G39" s="129"/>
    </row>
    <row r="40" spans="1:7" ht="0.75" customHeight="1" hidden="1">
      <c r="A40" s="69"/>
      <c r="B40" s="95"/>
      <c r="C40" s="95"/>
      <c r="D40" s="95"/>
      <c r="E40" s="95"/>
      <c r="F40" s="95"/>
      <c r="G40" s="95"/>
    </row>
    <row r="41" spans="1:7" s="46" customFormat="1" ht="15.75">
      <c r="A41" s="47" t="s">
        <v>15</v>
      </c>
      <c r="B41" s="48" t="s">
        <v>11</v>
      </c>
      <c r="C41" s="100"/>
      <c r="D41" s="100"/>
      <c r="E41" s="100"/>
      <c r="F41" s="100"/>
      <c r="G41" s="100"/>
    </row>
    <row r="42" spans="1:5" ht="15.75" hidden="1">
      <c r="A42" s="1"/>
      <c r="E42" s="49" t="s">
        <v>34</v>
      </c>
    </row>
    <row r="43" spans="1:5" ht="15.75">
      <c r="A43" s="101" t="s">
        <v>8</v>
      </c>
      <c r="B43" s="101" t="s">
        <v>11</v>
      </c>
      <c r="C43" s="101" t="s">
        <v>12</v>
      </c>
      <c r="D43" s="101" t="s">
        <v>13</v>
      </c>
      <c r="E43" s="101" t="s">
        <v>14</v>
      </c>
    </row>
    <row r="44" spans="1:5" ht="15.75">
      <c r="A44" s="101">
        <v>1</v>
      </c>
      <c r="B44" s="101">
        <v>2</v>
      </c>
      <c r="C44" s="101">
        <v>3</v>
      </c>
      <c r="D44" s="101">
        <v>4</v>
      </c>
      <c r="E44" s="101">
        <v>5</v>
      </c>
    </row>
    <row r="45" spans="1:5" ht="46.5" customHeight="1">
      <c r="A45" s="101"/>
      <c r="B45" s="54" t="s">
        <v>62</v>
      </c>
      <c r="C45" s="40">
        <v>35000</v>
      </c>
      <c r="D45" s="40">
        <v>0</v>
      </c>
      <c r="E45" s="40">
        <v>35000</v>
      </c>
    </row>
    <row r="46" spans="1:5" ht="14.25" customHeight="1">
      <c r="A46" s="122" t="s">
        <v>14</v>
      </c>
      <c r="B46" s="122"/>
      <c r="C46" s="41">
        <v>35000</v>
      </c>
      <c r="D46" s="41">
        <f>SUM(D45:D45)</f>
        <v>0</v>
      </c>
      <c r="E46" s="41">
        <f>SUM(E45:E45)</f>
        <v>35000</v>
      </c>
    </row>
    <row r="47" ht="15" customHeight="1" hidden="1">
      <c r="A47" s="1"/>
    </row>
    <row r="48" ht="15.75" hidden="1">
      <c r="A48" s="1"/>
    </row>
    <row r="49" spans="1:7" s="46" customFormat="1" ht="14.25" customHeight="1">
      <c r="A49" s="132" t="s">
        <v>18</v>
      </c>
      <c r="B49" s="120" t="s">
        <v>16</v>
      </c>
      <c r="C49" s="120"/>
      <c r="D49" s="120"/>
      <c r="E49" s="120"/>
      <c r="F49" s="120"/>
      <c r="G49" s="120"/>
    </row>
    <row r="50" spans="1:2" ht="15.75" hidden="1">
      <c r="A50" s="132"/>
      <c r="B50" s="80"/>
    </row>
    <row r="51" spans="1:5" ht="15.75">
      <c r="A51" s="1"/>
      <c r="E51" s="49" t="s">
        <v>34</v>
      </c>
    </row>
    <row r="52" spans="1:5" ht="15.75">
      <c r="A52" s="101" t="s">
        <v>8</v>
      </c>
      <c r="B52" s="101" t="s">
        <v>17</v>
      </c>
      <c r="C52" s="101" t="s">
        <v>12</v>
      </c>
      <c r="D52" s="101" t="s">
        <v>13</v>
      </c>
      <c r="E52" s="101" t="s">
        <v>14</v>
      </c>
    </row>
    <row r="53" spans="1:5" ht="15.75">
      <c r="A53" s="101">
        <v>1</v>
      </c>
      <c r="B53" s="101">
        <v>2</v>
      </c>
      <c r="C53" s="101">
        <v>3</v>
      </c>
      <c r="D53" s="101">
        <v>4</v>
      </c>
      <c r="E53" s="101">
        <v>5</v>
      </c>
    </row>
    <row r="54" spans="1:5" ht="31.5">
      <c r="A54" s="101"/>
      <c r="B54" s="4" t="s">
        <v>97</v>
      </c>
      <c r="C54" s="101">
        <v>35000</v>
      </c>
      <c r="D54" s="101"/>
      <c r="E54" s="101">
        <f>C54</f>
        <v>35000</v>
      </c>
    </row>
    <row r="55" spans="1:5" ht="15" customHeight="1">
      <c r="A55" s="139" t="s">
        <v>14</v>
      </c>
      <c r="B55" s="140"/>
      <c r="C55" s="41">
        <f>SUM(C54:C54)</f>
        <v>35000</v>
      </c>
      <c r="D55" s="41">
        <f>SUM(D54:D54)</f>
        <v>0</v>
      </c>
      <c r="E55" s="41">
        <f>SUM(E54:E54)</f>
        <v>35000</v>
      </c>
    </row>
    <row r="56" ht="15" customHeight="1" hidden="1">
      <c r="A56" s="1"/>
    </row>
    <row r="57" ht="15.75" hidden="1">
      <c r="A57" s="1"/>
    </row>
    <row r="58" spans="1:7" ht="15.75">
      <c r="A58" s="47" t="s">
        <v>35</v>
      </c>
      <c r="B58" s="120" t="s">
        <v>19</v>
      </c>
      <c r="C58" s="120"/>
      <c r="D58" s="120"/>
      <c r="E58" s="120"/>
      <c r="F58" s="120"/>
      <c r="G58" s="120"/>
    </row>
    <row r="59" ht="0.75" customHeight="1">
      <c r="A59" s="1"/>
    </row>
    <row r="60" spans="1:7" ht="15.75">
      <c r="A60" s="1"/>
      <c r="G60" s="49" t="s">
        <v>34</v>
      </c>
    </row>
    <row r="61" spans="1:7" ht="34.5" customHeight="1">
      <c r="A61" s="101" t="s">
        <v>8</v>
      </c>
      <c r="B61" s="101" t="s">
        <v>20</v>
      </c>
      <c r="C61" s="101" t="s">
        <v>21</v>
      </c>
      <c r="D61" s="101" t="s">
        <v>22</v>
      </c>
      <c r="E61" s="101" t="s">
        <v>12</v>
      </c>
      <c r="F61" s="101" t="s">
        <v>13</v>
      </c>
      <c r="G61" s="101" t="s">
        <v>14</v>
      </c>
    </row>
    <row r="62" spans="1:7" ht="15.75">
      <c r="A62" s="101">
        <v>1</v>
      </c>
      <c r="B62" s="101">
        <v>2</v>
      </c>
      <c r="C62" s="101">
        <v>3</v>
      </c>
      <c r="D62" s="101">
        <v>4</v>
      </c>
      <c r="E62" s="101">
        <v>5</v>
      </c>
      <c r="F62" s="101">
        <v>6</v>
      </c>
      <c r="G62" s="101">
        <v>7</v>
      </c>
    </row>
    <row r="63" spans="1:7" s="46" customFormat="1" ht="15.75">
      <c r="A63" s="103">
        <v>1</v>
      </c>
      <c r="B63" s="45" t="s">
        <v>23</v>
      </c>
      <c r="C63" s="103"/>
      <c r="D63" s="103"/>
      <c r="E63" s="41"/>
      <c r="F63" s="41"/>
      <c r="G63" s="41"/>
    </row>
    <row r="64" spans="1:7" ht="15.75">
      <c r="A64" s="101"/>
      <c r="B64" s="4" t="s">
        <v>63</v>
      </c>
      <c r="C64" s="101" t="s">
        <v>64</v>
      </c>
      <c r="D64" s="43" t="s">
        <v>65</v>
      </c>
      <c r="E64" s="58">
        <v>7</v>
      </c>
      <c r="F64" s="40"/>
      <c r="G64" s="42">
        <f>E64+F64</f>
        <v>7</v>
      </c>
    </row>
    <row r="65" spans="1:7" ht="60.75" customHeight="1">
      <c r="A65" s="101"/>
      <c r="B65" s="4" t="s">
        <v>66</v>
      </c>
      <c r="C65" s="101" t="s">
        <v>64</v>
      </c>
      <c r="D65" s="43" t="s">
        <v>67</v>
      </c>
      <c r="E65" s="58">
        <v>7</v>
      </c>
      <c r="F65" s="40"/>
      <c r="G65" s="42">
        <v>7</v>
      </c>
    </row>
    <row r="66" spans="1:7" ht="31.5">
      <c r="A66" s="101"/>
      <c r="B66" s="4" t="s">
        <v>103</v>
      </c>
      <c r="C66" s="101" t="s">
        <v>64</v>
      </c>
      <c r="D66" s="43" t="s">
        <v>102</v>
      </c>
      <c r="E66" s="56">
        <v>35</v>
      </c>
      <c r="F66" s="40"/>
      <c r="G66" s="57">
        <f>E66+F66</f>
        <v>35</v>
      </c>
    </row>
    <row r="67" spans="1:7" s="46" customFormat="1" ht="15.75">
      <c r="A67" s="103">
        <v>2</v>
      </c>
      <c r="B67" s="45" t="s">
        <v>24</v>
      </c>
      <c r="C67" s="103"/>
      <c r="D67" s="103"/>
      <c r="E67" s="59"/>
      <c r="F67" s="41"/>
      <c r="G67" s="59"/>
    </row>
    <row r="68" spans="1:7" ht="15.75" customHeight="1">
      <c r="A68" s="4"/>
      <c r="B68" s="4" t="s">
        <v>71</v>
      </c>
      <c r="C68" s="101" t="s">
        <v>58</v>
      </c>
      <c r="D68" s="43" t="s">
        <v>72</v>
      </c>
      <c r="E68" s="93"/>
      <c r="F68" s="40"/>
      <c r="G68" s="42">
        <f>E68+F68</f>
        <v>0</v>
      </c>
    </row>
    <row r="69" spans="1:7" s="46" customFormat="1" ht="15.75">
      <c r="A69" s="103">
        <v>3</v>
      </c>
      <c r="B69" s="45" t="s">
        <v>25</v>
      </c>
      <c r="C69" s="103"/>
      <c r="D69" s="103"/>
      <c r="E69" s="59"/>
      <c r="F69" s="41"/>
      <c r="G69" s="59"/>
    </row>
    <row r="70" spans="1:7" ht="60" customHeight="1">
      <c r="A70" s="101"/>
      <c r="B70" s="4" t="s">
        <v>73</v>
      </c>
      <c r="C70" s="101" t="s">
        <v>58</v>
      </c>
      <c r="D70" s="43" t="s">
        <v>59</v>
      </c>
      <c r="E70" s="61"/>
      <c r="F70" s="40"/>
      <c r="G70" s="42">
        <f>E70+F70</f>
        <v>0</v>
      </c>
    </row>
    <row r="71" spans="1:7" s="46" customFormat="1" ht="15.75">
      <c r="A71" s="103">
        <v>4</v>
      </c>
      <c r="B71" s="45" t="s">
        <v>26</v>
      </c>
      <c r="C71" s="103"/>
      <c r="D71" s="103"/>
      <c r="E71" s="59"/>
      <c r="F71" s="41"/>
      <c r="G71" s="59"/>
    </row>
    <row r="72" spans="1:7" ht="29.25" customHeight="1">
      <c r="A72" s="4"/>
      <c r="B72" s="4" t="s">
        <v>103</v>
      </c>
      <c r="C72" s="101" t="s">
        <v>60</v>
      </c>
      <c r="D72" s="43" t="s">
        <v>59</v>
      </c>
      <c r="E72" s="42">
        <v>100</v>
      </c>
      <c r="F72" s="42"/>
      <c r="G72" s="42">
        <f>E72+F72</f>
        <v>100</v>
      </c>
    </row>
    <row r="73" ht="0.75" customHeight="1">
      <c r="A73" s="1"/>
    </row>
    <row r="74" ht="15.75" hidden="1">
      <c r="A74" s="1"/>
    </row>
    <row r="75" spans="1:4" ht="15.75" customHeight="1">
      <c r="A75" s="123" t="s">
        <v>36</v>
      </c>
      <c r="B75" s="123"/>
      <c r="C75" s="123"/>
      <c r="D75" s="80"/>
    </row>
    <row r="76" spans="1:7" ht="32.25" customHeight="1">
      <c r="A76" s="123"/>
      <c r="B76" s="123"/>
      <c r="C76" s="123"/>
      <c r="D76" s="70"/>
      <c r="E76" s="5"/>
      <c r="F76" s="108" t="s">
        <v>95</v>
      </c>
      <c r="G76" s="108"/>
    </row>
    <row r="77" spans="1:7" ht="11.25" customHeight="1">
      <c r="A77" s="3"/>
      <c r="B77" s="69"/>
      <c r="D77" s="71" t="s">
        <v>27</v>
      </c>
      <c r="F77" s="109" t="s">
        <v>41</v>
      </c>
      <c r="G77" s="109"/>
    </row>
    <row r="78" spans="1:4" ht="15.75" customHeight="1">
      <c r="A78" s="120" t="s">
        <v>28</v>
      </c>
      <c r="B78" s="120"/>
      <c r="C78" s="69"/>
      <c r="D78" s="69"/>
    </row>
    <row r="79" spans="1:4" ht="15.75">
      <c r="A79" s="96" t="s">
        <v>37</v>
      </c>
      <c r="B79" s="95"/>
      <c r="C79" s="69"/>
      <c r="D79" s="69"/>
    </row>
    <row r="80" spans="1:7" ht="45.75" customHeight="1">
      <c r="A80" s="123" t="s">
        <v>38</v>
      </c>
      <c r="B80" s="123"/>
      <c r="C80" s="123"/>
      <c r="D80" s="70"/>
      <c r="E80" s="5"/>
      <c r="F80" s="108" t="s">
        <v>96</v>
      </c>
      <c r="G80" s="108"/>
    </row>
    <row r="81" spans="1:7" ht="15.75">
      <c r="A81" s="123"/>
      <c r="B81" s="123"/>
      <c r="C81" s="69"/>
      <c r="D81" s="71" t="s">
        <v>27</v>
      </c>
      <c r="F81" s="109" t="s">
        <v>41</v>
      </c>
      <c r="G81" s="109"/>
    </row>
    <row r="82" spans="1:2" ht="15.75">
      <c r="A82" s="136" t="s">
        <v>39</v>
      </c>
      <c r="B82" s="136"/>
    </row>
    <row r="83" spans="1:2" ht="15.75">
      <c r="A83" s="1" t="s">
        <v>40</v>
      </c>
      <c r="B83" s="37"/>
    </row>
  </sheetData>
  <sheetProtection/>
  <mergeCells count="54">
    <mergeCell ref="A82:B82"/>
    <mergeCell ref="A55:B55"/>
    <mergeCell ref="B58:G58"/>
    <mergeCell ref="A75:C76"/>
    <mergeCell ref="F76:G76"/>
    <mergeCell ref="F77:G77"/>
    <mergeCell ref="A46:B46"/>
    <mergeCell ref="A49:A50"/>
    <mergeCell ref="B49:G49"/>
    <mergeCell ref="A80:C80"/>
    <mergeCell ref="F80:G80"/>
    <mergeCell ref="A81:B81"/>
    <mergeCell ref="F81:G81"/>
    <mergeCell ref="A78:B78"/>
    <mergeCell ref="B30:G30"/>
    <mergeCell ref="B31:G31"/>
    <mergeCell ref="B35:G35"/>
    <mergeCell ref="B37:G37"/>
    <mergeCell ref="B38:G38"/>
    <mergeCell ref="B39:G39"/>
    <mergeCell ref="B23:G23"/>
    <mergeCell ref="B24:G24"/>
    <mergeCell ref="B25:G25"/>
    <mergeCell ref="B26:G26"/>
    <mergeCell ref="B28:G28"/>
    <mergeCell ref="B29:G29"/>
    <mergeCell ref="E21:F21"/>
    <mergeCell ref="K21:M21"/>
    <mergeCell ref="N21:O21"/>
    <mergeCell ref="E22:F22"/>
    <mergeCell ref="K22:L22"/>
    <mergeCell ref="M22:O22"/>
    <mergeCell ref="D19:E19"/>
    <mergeCell ref="A20:C20"/>
    <mergeCell ref="D20:E20"/>
    <mergeCell ref="I20:K20"/>
    <mergeCell ref="L20:M20"/>
    <mergeCell ref="O20:P20"/>
    <mergeCell ref="L17:M17"/>
    <mergeCell ref="O17:P17"/>
    <mergeCell ref="A18:C18"/>
    <mergeCell ref="D18:E18"/>
    <mergeCell ref="I18:K18"/>
    <mergeCell ref="L18:M18"/>
    <mergeCell ref="O18:P18"/>
    <mergeCell ref="A13:G13"/>
    <mergeCell ref="A14:G14"/>
    <mergeCell ref="D17:E17"/>
    <mergeCell ref="F1:G3"/>
    <mergeCell ref="E5:G5"/>
    <mergeCell ref="E8:G8"/>
    <mergeCell ref="E7:G7"/>
    <mergeCell ref="E9:G9"/>
    <mergeCell ref="E10:G10"/>
  </mergeCells>
  <printOptions/>
  <pageMargins left="0" right="0" top="0" bottom="0" header="0" footer="0"/>
  <pageSetup horizontalDpi="600" verticalDpi="600" orientation="landscape" paperSize="9" scale="81" r:id="rId1"/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Alyona</cp:lastModifiedBy>
  <cp:lastPrinted>2022-02-14T07:07:52Z</cp:lastPrinted>
  <dcterms:created xsi:type="dcterms:W3CDTF">2018-12-28T08:43:53Z</dcterms:created>
  <dcterms:modified xsi:type="dcterms:W3CDTF">2022-02-14T07:08:42Z</dcterms:modified>
  <cp:category/>
  <cp:version/>
  <cp:contentType/>
  <cp:contentStatus/>
</cp:coreProperties>
</file>