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Лист3!$A$1:$J$27</definedName>
  </definedNames>
  <calcPr calcId="125725"/>
</workbook>
</file>

<file path=xl/calcChain.xml><?xml version="1.0" encoding="utf-8"?>
<calcChain xmlns="http://schemas.openxmlformats.org/spreadsheetml/2006/main">
  <c r="H12" i="3"/>
  <c r="G20"/>
  <c r="G21"/>
  <c r="G17"/>
  <c r="H18"/>
  <c r="H27" l="1"/>
  <c r="J12"/>
  <c r="I12"/>
  <c r="G16" l="1"/>
  <c r="G12" s="1"/>
  <c r="I18"/>
  <c r="J18"/>
  <c r="G18" l="1"/>
  <c r="G27" s="1"/>
  <c r="G24" l="1"/>
  <c r="G14"/>
  <c r="H22"/>
  <c r="G22" s="1"/>
  <c r="G26"/>
  <c r="G23"/>
  <c r="J22"/>
  <c r="I22"/>
  <c r="G25"/>
  <c r="G15"/>
  <c r="I27" l="1"/>
  <c r="J27"/>
</calcChain>
</file>

<file path=xl/sharedStrings.xml><?xml version="1.0" encoding="utf-8"?>
<sst xmlns="http://schemas.openxmlformats.org/spreadsheetml/2006/main" count="76" uniqueCount="65">
  <si>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</si>
  <si>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</si>
  <si>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</si>
  <si>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</si>
  <si>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</si>
  <si>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</si>
  <si>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</si>
  <si>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</si>
  <si>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</si>
  <si>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</si>
  <si>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0180</t>
  </si>
  <si>
    <t>0117693</t>
  </si>
  <si>
    <t>0490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</si>
  <si>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</si>
  <si>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</si>
  <si>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7693</t>
  </si>
  <si>
    <t>Найменування місцевої  програми</t>
  </si>
  <si>
    <t>Інші заходи, пов`язані з економічною діяльністю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</si>
  <si>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</si>
  <si>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</si>
  <si>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</si>
  <si>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</si>
  <si>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</si>
  <si>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</si>
  <si>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</si>
  <si>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3710000</t>
  </si>
  <si>
    <t>Фінансовий відділ Рожищенської міської ради</t>
  </si>
  <si>
    <t>0110000</t>
  </si>
  <si>
    <t>3719770</t>
  </si>
  <si>
    <t>9770</t>
  </si>
  <si>
    <t>"Інша субвенція з місцевого бюджету</t>
  </si>
  <si>
    <t>Програма профілактики правопорушень та злочинів в Рожищенській територіальній громаді на 2021-2025 роки</t>
  </si>
  <si>
    <t>Програма підтримки та збереження об'єктів і майна комунальної власності Рожищенської територіальної громади на 2022 рік</t>
  </si>
  <si>
    <t xml:space="preserve">                             Рожищенської міської ради</t>
  </si>
  <si>
    <t>до рішення</t>
  </si>
  <si>
    <t>до рішення міської  ради "Про  бюджет Рожищенської територіальної громади на 2023 рік"</t>
  </si>
  <si>
    <t>Розподіл витрат місцевого бюджету на реалізацію місцевих програм у 2023 році</t>
  </si>
  <si>
    <t>Зміни до додатку № 6    "+", "-"</t>
  </si>
  <si>
    <t>0356500000</t>
  </si>
  <si>
    <t>РАЗОМ</t>
  </si>
  <si>
    <t>0112010</t>
  </si>
  <si>
    <t>2010</t>
  </si>
  <si>
    <t>0731</t>
  </si>
  <si>
    <t>Багатопрофільна стаціонарна медична допомога населенню</t>
  </si>
  <si>
    <t>Програма підтримки та розвитку вторинної медичної допомоги на території Рожищенської територіальної громади на 2023 рік</t>
  </si>
  <si>
    <t>22.12.2022 №28/8</t>
  </si>
  <si>
    <t>0620</t>
  </si>
  <si>
    <t>0116013</t>
  </si>
  <si>
    <t>6013</t>
  </si>
  <si>
    <t>Забезпечення діяльності водопровідно-каналізаційного господарства</t>
  </si>
  <si>
    <t>0610000</t>
  </si>
  <si>
    <t>Гуманітарний відділ Рожищенської міської ради</t>
  </si>
  <si>
    <t>0614030</t>
  </si>
  <si>
    <t>4030</t>
  </si>
  <si>
    <t>0824</t>
  </si>
  <si>
    <t>Забезпечення діяльності бібліотек</t>
  </si>
  <si>
    <t>0614081</t>
  </si>
  <si>
    <t>4081</t>
  </si>
  <si>
    <t>0829</t>
  </si>
  <si>
    <t>Забезпечення діяльності інших закладів в галузі культури і мистецтва</t>
  </si>
  <si>
    <t>Програма розвитку культури, мистецтва та охорони культурної спадщини Рожищенської територіальної громади на 2021-2025 роки</t>
  </si>
  <si>
    <t>26.03.2021 р №6/12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</si>
  <si>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2023 рік"</t>
  </si>
  <si>
    <t>22.12.2022 №28/12</t>
  </si>
  <si>
    <t xml:space="preserve">                           від 29 червня 2023 року № 34/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</si>
</sst>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6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2" fillId="3" borderId="11" applyNumberFormat="0" applyFont="0" applyAlignment="0" applyProtection="0"/>
  </cellStyleXfs>
  <cellXfs count="9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10" fillId="2" borderId="4" xfId="0" applyFont="1" applyFill="1" applyBorder="1" applyAlignment="1">
      <alignment horizontal="justify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/>
    </xf>
    <xf numFmtId="49" fontId="10" fillId="0" borderId="4" xfId="3" applyNumberFormat="1" applyFont="1" applyBorder="1" applyAlignment="1">
      <alignment horizontal="center" vertical="center" wrapText="1"/>
    </xf>
    <xf numFmtId="2" fontId="10" fillId="0" borderId="4" xfId="3" applyNumberFormat="1" applyFont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justify" vertical="center"/>
    </xf>
    <xf numFmtId="4" fontId="10" fillId="0" borderId="1" xfId="0" applyNumberFormat="1" applyFont="1" applyFill="1" applyBorder="1" applyAlignment="1">
      <alignment horizontal="justify" vertical="center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 wrapText="1"/>
    </xf>
    <xf numFmtId="2" fontId="10" fillId="0" borderId="1" xfId="3" quotePrefix="1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2" fontId="10" fillId="0" borderId="4" xfId="3" quotePrefix="1" applyNumberFormat="1" applyFont="1" applyBorder="1" applyAlignment="1">
      <alignment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5" fillId="0" borderId="0" xfId="0" applyFont="1" applyFill="1"/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5" fillId="0" borderId="0" xfId="0" applyFont="1" applyFill="1" applyBorder="1"/>
    <xf numFmtId="0" fontId="16" fillId="0" borderId="0" xfId="1" applyFont="1" applyFill="1" applyAlignment="1">
      <alignment horizontal="left"/>
    </xf>
    <xf numFmtId="0" fontId="16" fillId="0" borderId="0" xfId="0" applyFont="1" applyAlignment="1"/>
    <xf numFmtId="1" fontId="15" fillId="0" borderId="0" xfId="0" applyNumberFormat="1" applyFont="1" applyFill="1"/>
    <xf numFmtId="0" fontId="15" fillId="0" borderId="0" xfId="1" applyFont="1" applyFill="1" applyAlignment="1">
      <alignment horizontal="left"/>
    </xf>
    <xf numFmtId="0" fontId="15" fillId="0" borderId="0" xfId="0" applyFont="1" applyAlignment="1"/>
    <xf numFmtId="0" fontId="16" fillId="0" borderId="0" xfId="0" applyFont="1" applyFill="1" applyAlignment="1">
      <alignment horizontal="center" wrapText="1"/>
    </xf>
    <xf numFmtId="4" fontId="10" fillId="2" borderId="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49" fontId="1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 shrinkToFit="1"/>
    </xf>
    <xf numFmtId="49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vertical="center" wrapText="1" shrinkToFi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13" fillId="4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quotePrefix="1" applyNumberFormat="1" applyFont="1" applyBorder="1" applyAlignment="1">
      <alignment horizontal="center" vertical="center" wrapText="1"/>
    </xf>
    <xf numFmtId="49" fontId="10" fillId="0" borderId="16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</cellXfs>
  <cellStyles count="7">
    <cellStyle name="Звичайний_Лист3_1" xfId="1"/>
    <cellStyle name="Обычный" xfId="0" builtinId="0"/>
    <cellStyle name="Обычный 2" xfId="2"/>
    <cellStyle name="Обычный 2 2" xfId="5"/>
    <cellStyle name="Обычный_Лист3" xfId="3"/>
    <cellStyle name="Примечание 2" xfId="6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75" zoomScaleNormal="75" workbookViewId="0">
      <selection activeCell="F4" sqref="F4:J4"/>
    </sheetView>
  </sheetViews>
  <sheetFormatPr defaultRowHeight="1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25" customWidth="1"/>
    <col min="7" max="7" width="16.85546875" style="6" customWidth="1"/>
    <col min="8" max="8" width="16.5703125" style="6" customWidth="1"/>
    <col min="9" max="9" width="14.140625" style="1" customWidth="1"/>
    <col min="10" max="10" width="14.85546875" style="1" customWidth="1"/>
    <col min="11" max="11" width="13.28515625" style="1" bestFit="1" customWidth="1"/>
    <col min="12" max="16384" width="9.140625" style="1"/>
  </cols>
  <sheetData>
    <row r="1" spans="1:27" s="30" customFormat="1" ht="19.5">
      <c r="F1" s="31"/>
      <c r="G1" s="32"/>
      <c r="H1" s="88" t="s">
        <v>9</v>
      </c>
      <c r="I1" s="88"/>
      <c r="J1" s="88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s="30" customFormat="1" ht="19.5">
      <c r="F2" s="31"/>
      <c r="G2" s="32"/>
      <c r="H2" s="34" t="s">
        <v>34</v>
      </c>
      <c r="I2" s="35"/>
      <c r="J2" s="35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s="30" customFormat="1" ht="19.5">
      <c r="F3" s="89" t="s">
        <v>33</v>
      </c>
      <c r="G3" s="89"/>
      <c r="H3" s="89"/>
      <c r="I3" s="89"/>
      <c r="J3" s="89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30" customFormat="1" ht="19.5">
      <c r="F4" s="89" t="s">
        <v>64</v>
      </c>
      <c r="G4" s="89"/>
      <c r="H4" s="89"/>
      <c r="I4" s="89"/>
      <c r="J4" s="89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s="30" customFormat="1" ht="16.5" customHeight="1">
      <c r="F5" s="31"/>
      <c r="G5" s="36"/>
      <c r="H5" s="37"/>
      <c r="I5" s="38"/>
      <c r="J5" s="38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s="30" customFormat="1" ht="16.5" customHeight="1">
      <c r="D6" s="90" t="s">
        <v>37</v>
      </c>
      <c r="E6" s="90"/>
      <c r="F6" s="90"/>
      <c r="G6" s="90"/>
      <c r="H6" s="37"/>
      <c r="I6" s="38"/>
      <c r="J6" s="38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s="30" customFormat="1" ht="16.5" customHeight="1">
      <c r="D7" s="90" t="s">
        <v>35</v>
      </c>
      <c r="E7" s="90"/>
      <c r="F7" s="90"/>
      <c r="G7" s="90"/>
      <c r="H7" s="37"/>
      <c r="I7" s="38"/>
      <c r="J7" s="38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s="30" customFormat="1" ht="17.25" customHeight="1">
      <c r="B8" s="66" t="s">
        <v>36</v>
      </c>
      <c r="C8" s="66"/>
      <c r="D8" s="66"/>
      <c r="E8" s="66"/>
      <c r="F8" s="66"/>
      <c r="G8" s="66"/>
      <c r="H8" s="66"/>
      <c r="I8" s="66"/>
      <c r="J8" s="39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ht="16.5" thickBot="1">
      <c r="A9" s="73" t="s">
        <v>38</v>
      </c>
      <c r="B9" s="73"/>
      <c r="C9" s="73"/>
      <c r="G9" s="74"/>
      <c r="H9" s="75"/>
      <c r="I9" s="75"/>
      <c r="J9" s="7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>
      <c r="A10" s="78" t="s">
        <v>2</v>
      </c>
      <c r="B10" s="71" t="s">
        <v>3</v>
      </c>
      <c r="C10" s="69" t="s">
        <v>4</v>
      </c>
      <c r="D10" s="67" t="s">
        <v>5</v>
      </c>
      <c r="E10" s="80" t="s">
        <v>16</v>
      </c>
      <c r="F10" s="86" t="s">
        <v>24</v>
      </c>
      <c r="G10" s="84" t="s">
        <v>6</v>
      </c>
      <c r="H10" s="82" t="s">
        <v>0</v>
      </c>
      <c r="I10" s="76" t="s">
        <v>1</v>
      </c>
      <c r="J10" s="7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>
      <c r="A11" s="79"/>
      <c r="B11" s="72"/>
      <c r="C11" s="70"/>
      <c r="D11" s="68"/>
      <c r="E11" s="81"/>
      <c r="F11" s="87"/>
      <c r="G11" s="85"/>
      <c r="H11" s="83"/>
      <c r="I11" s="20" t="s">
        <v>7</v>
      </c>
      <c r="J11" s="21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s="4" customFormat="1" ht="33.75" customHeight="1">
      <c r="A12" s="51" t="s">
        <v>27</v>
      </c>
      <c r="B12" s="52"/>
      <c r="C12" s="52"/>
      <c r="D12" s="52" t="s">
        <v>18</v>
      </c>
      <c r="E12" s="52"/>
      <c r="F12" s="52"/>
      <c r="G12" s="57">
        <f>G16+G17</f>
        <v>262652</v>
      </c>
      <c r="H12" s="57">
        <f>H16+H17</f>
        <v>94077</v>
      </c>
      <c r="I12" s="59">
        <f>I16</f>
        <v>168575</v>
      </c>
      <c r="J12" s="59">
        <f>J16</f>
        <v>168575</v>
      </c>
    </row>
    <row r="13" spans="1:27" s="2" customFormat="1" hidden="1">
      <c r="A13" s="41"/>
      <c r="B13" s="16"/>
      <c r="C13" s="42"/>
      <c r="D13" s="12"/>
      <c r="E13" s="8"/>
      <c r="F13" s="28"/>
      <c r="G13" s="13"/>
      <c r="H13" s="13"/>
      <c r="I13" s="15"/>
      <c r="J13" s="9"/>
      <c r="K13" s="4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ht="51.75" hidden="1" customHeight="1">
      <c r="A14" s="41"/>
      <c r="B14" s="16"/>
      <c r="C14" s="42"/>
      <c r="D14" s="12"/>
      <c r="E14" s="8" t="s">
        <v>32</v>
      </c>
      <c r="F14" s="23"/>
      <c r="G14" s="13">
        <f t="shared" ref="G14:G15" si="0">H14+I14</f>
        <v>0</v>
      </c>
      <c r="H14" s="40">
        <v>0</v>
      </c>
      <c r="I14" s="17"/>
      <c r="J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39.75" hidden="1" customHeight="1">
      <c r="A15" s="41" t="s">
        <v>11</v>
      </c>
      <c r="B15" s="16" t="s">
        <v>15</v>
      </c>
      <c r="C15" s="42" t="s">
        <v>12</v>
      </c>
      <c r="D15" s="12" t="s">
        <v>17</v>
      </c>
      <c r="E15" s="10" t="s">
        <v>14</v>
      </c>
      <c r="F15" s="23"/>
      <c r="G15" s="13">
        <f t="shared" si="0"/>
        <v>0</v>
      </c>
      <c r="H15" s="40">
        <v>0</v>
      </c>
      <c r="I15" s="17"/>
      <c r="J15" s="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39.75" customHeight="1">
      <c r="A16" s="41" t="s">
        <v>40</v>
      </c>
      <c r="B16" s="16" t="s">
        <v>41</v>
      </c>
      <c r="C16" s="42" t="s">
        <v>42</v>
      </c>
      <c r="D16" s="12" t="s">
        <v>43</v>
      </c>
      <c r="E16" s="10" t="s">
        <v>44</v>
      </c>
      <c r="F16" s="23" t="s">
        <v>45</v>
      </c>
      <c r="G16" s="13">
        <f>H16+I16</f>
        <v>199329</v>
      </c>
      <c r="H16" s="40">
        <v>30754</v>
      </c>
      <c r="I16" s="62">
        <v>168575</v>
      </c>
      <c r="J16" s="9">
        <v>168575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63.75" customHeight="1">
      <c r="A17" s="41" t="s">
        <v>47</v>
      </c>
      <c r="B17" s="16" t="s">
        <v>48</v>
      </c>
      <c r="C17" s="42" t="s">
        <v>46</v>
      </c>
      <c r="D17" s="12" t="s">
        <v>49</v>
      </c>
      <c r="E17" s="61" t="s">
        <v>62</v>
      </c>
      <c r="F17" s="26" t="s">
        <v>63</v>
      </c>
      <c r="G17" s="13">
        <f>H17</f>
        <v>63323</v>
      </c>
      <c r="H17" s="40">
        <v>63323</v>
      </c>
      <c r="I17" s="17"/>
      <c r="J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4" customFormat="1" ht="58.5" customHeight="1">
      <c r="A18" s="53" t="s">
        <v>50</v>
      </c>
      <c r="B18" s="51"/>
      <c r="C18" s="53"/>
      <c r="D18" s="54" t="s">
        <v>51</v>
      </c>
      <c r="E18" s="61"/>
      <c r="F18" s="55"/>
      <c r="G18" s="56">
        <f>G20+G21</f>
        <v>25000</v>
      </c>
      <c r="H18" s="56">
        <f>H20+H21</f>
        <v>25000</v>
      </c>
      <c r="I18" s="57">
        <f>I20+I21</f>
        <v>0</v>
      </c>
      <c r="J18" s="56">
        <f>J20+J21</f>
        <v>0</v>
      </c>
    </row>
    <row r="19" spans="1:26" s="2" customFormat="1" ht="47.25" hidden="1" customHeight="1">
      <c r="A19" s="41"/>
      <c r="B19" s="11"/>
      <c r="C19" s="42"/>
      <c r="D19" s="12"/>
      <c r="E19" s="8"/>
      <c r="F19" s="23"/>
      <c r="G19" s="13"/>
      <c r="H19" s="40"/>
      <c r="I19" s="14"/>
      <c r="J19" s="1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7" customFormat="1" ht="44.25" customHeight="1">
      <c r="A20" s="46" t="s">
        <v>52</v>
      </c>
      <c r="B20" s="46" t="s">
        <v>53</v>
      </c>
      <c r="C20" s="46" t="s">
        <v>54</v>
      </c>
      <c r="D20" s="12" t="s">
        <v>55</v>
      </c>
      <c r="E20" s="8" t="s">
        <v>60</v>
      </c>
      <c r="F20" s="23" t="s">
        <v>61</v>
      </c>
      <c r="G20" s="47">
        <f>H20</f>
        <v>10000</v>
      </c>
      <c r="H20" s="47">
        <v>10000</v>
      </c>
      <c r="I20" s="47"/>
      <c r="J20" s="47"/>
    </row>
    <row r="21" spans="1:26" s="7" customFormat="1" ht="57" customHeight="1">
      <c r="A21" s="46" t="s">
        <v>56</v>
      </c>
      <c r="B21" s="46" t="s">
        <v>57</v>
      </c>
      <c r="C21" s="46" t="s">
        <v>58</v>
      </c>
      <c r="D21" s="46" t="s">
        <v>59</v>
      </c>
      <c r="E21" s="8" t="s">
        <v>60</v>
      </c>
      <c r="F21" s="23" t="s">
        <v>61</v>
      </c>
      <c r="G21" s="47">
        <f>H21</f>
        <v>15000</v>
      </c>
      <c r="H21" s="47">
        <v>15000</v>
      </c>
      <c r="I21" s="47"/>
      <c r="J21" s="47"/>
    </row>
    <row r="22" spans="1:26" s="29" customFormat="1" ht="44.25" hidden="1" customHeight="1">
      <c r="A22" s="44" t="s">
        <v>25</v>
      </c>
      <c r="B22" s="44"/>
      <c r="C22" s="44"/>
      <c r="D22" s="44" t="s">
        <v>26</v>
      </c>
      <c r="E22" s="44"/>
      <c r="F22" s="44"/>
      <c r="G22" s="48">
        <f>H22</f>
        <v>0</v>
      </c>
      <c r="H22" s="48">
        <f>H23+H24+H25+H26</f>
        <v>0</v>
      </c>
      <c r="I22" s="48">
        <f>I24+I25+I26</f>
        <v>0</v>
      </c>
      <c r="J22" s="48">
        <f>J24+J25+J26</f>
        <v>0</v>
      </c>
    </row>
    <row r="23" spans="1:26" s="7" customFormat="1" ht="44.25" hidden="1" customHeight="1">
      <c r="A23" s="46" t="s">
        <v>28</v>
      </c>
      <c r="B23" s="46" t="s">
        <v>29</v>
      </c>
      <c r="C23" s="46" t="s">
        <v>10</v>
      </c>
      <c r="D23" s="46" t="s">
        <v>30</v>
      </c>
      <c r="E23" s="8" t="s">
        <v>13</v>
      </c>
      <c r="F23" s="26"/>
      <c r="G23" s="47">
        <f>H23</f>
        <v>0</v>
      </c>
      <c r="H23" s="47">
        <v>0</v>
      </c>
      <c r="I23" s="47"/>
      <c r="J23" s="47"/>
    </row>
    <row r="24" spans="1:26" s="2" customFormat="1" ht="60" hidden="1" customHeight="1">
      <c r="A24" s="49" t="s">
        <v>19</v>
      </c>
      <c r="B24" s="49" t="s">
        <v>20</v>
      </c>
      <c r="C24" s="49" t="s">
        <v>10</v>
      </c>
      <c r="D24" s="27" t="s">
        <v>21</v>
      </c>
      <c r="E24" s="22" t="s">
        <v>22</v>
      </c>
      <c r="F24" s="28"/>
      <c r="G24" s="13">
        <f>H24</f>
        <v>0</v>
      </c>
      <c r="H24" s="13">
        <v>0</v>
      </c>
      <c r="I24" s="50"/>
      <c r="J24" s="1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2" customFormat="1" ht="60" hidden="1" customHeight="1">
      <c r="A25" s="16" t="s">
        <v>19</v>
      </c>
      <c r="B25" s="16" t="s">
        <v>20</v>
      </c>
      <c r="C25" s="16" t="s">
        <v>10</v>
      </c>
      <c r="D25" s="18" t="s">
        <v>21</v>
      </c>
      <c r="E25" s="22" t="s">
        <v>23</v>
      </c>
      <c r="F25" s="24"/>
      <c r="G25" s="13">
        <f t="shared" ref="G25" si="1">H25+I25</f>
        <v>0</v>
      </c>
      <c r="H25" s="13">
        <v>0</v>
      </c>
      <c r="I25" s="50"/>
      <c r="J25" s="1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2" customFormat="1" ht="60" hidden="1" customHeight="1">
      <c r="A26" s="16" t="s">
        <v>19</v>
      </c>
      <c r="B26" s="16" t="s">
        <v>20</v>
      </c>
      <c r="C26" s="16" t="s">
        <v>10</v>
      </c>
      <c r="D26" s="18" t="s">
        <v>21</v>
      </c>
      <c r="E26" s="19" t="s">
        <v>31</v>
      </c>
      <c r="F26" s="24"/>
      <c r="G26" s="13">
        <f>H26</f>
        <v>0</v>
      </c>
      <c r="H26" s="9">
        <v>0</v>
      </c>
      <c r="I26" s="45"/>
      <c r="J26" s="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2" customFormat="1" ht="31.5" customHeight="1">
      <c r="A27" s="63" t="s">
        <v>39</v>
      </c>
      <c r="B27" s="64"/>
      <c r="C27" s="64"/>
      <c r="D27" s="64"/>
      <c r="E27" s="64"/>
      <c r="F27" s="65"/>
      <c r="G27" s="60">
        <f>G12+G18</f>
        <v>287652</v>
      </c>
      <c r="H27" s="60">
        <f>H12+H18</f>
        <v>119077</v>
      </c>
      <c r="I27" s="60">
        <f>I22+I18+I12</f>
        <v>168575</v>
      </c>
      <c r="J27" s="60">
        <f>J22+J18+J12</f>
        <v>168575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D28" s="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D29" s="3"/>
      <c r="I29" s="5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D30" s="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D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D32" s="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4:26">
      <c r="D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4:26">
      <c r="D34" s="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4:26">
      <c r="D35" s="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4:26">
      <c r="D36" s="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4:26">
      <c r="D37" s="3"/>
    </row>
    <row r="38" spans="4:26">
      <c r="D38" s="3"/>
    </row>
    <row r="39" spans="4:26">
      <c r="D39" s="3"/>
    </row>
    <row r="40" spans="4:26">
      <c r="D40" s="3"/>
    </row>
    <row r="41" spans="4:26">
      <c r="D41" s="3"/>
    </row>
    <row r="42" spans="4:26">
      <c r="D42" s="3"/>
    </row>
    <row r="43" spans="4:26">
      <c r="D43" s="3"/>
    </row>
    <row r="44" spans="4:26">
      <c r="D44" s="3"/>
    </row>
    <row r="45" spans="4:26">
      <c r="D45" s="3"/>
    </row>
  </sheetData>
  <mergeCells count="18">
    <mergeCell ref="H1:J1"/>
    <mergeCell ref="F3:J3"/>
    <mergeCell ref="F4:J4"/>
    <mergeCell ref="D6:G6"/>
    <mergeCell ref="D7:G7"/>
    <mergeCell ref="A27:F27"/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H10:H11"/>
    <mergeCell ref="G10:G11"/>
    <mergeCell ref="F10:F11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POPOVA</cp:lastModifiedBy>
  <cp:lastPrinted>2023-06-16T12:25:34Z</cp:lastPrinted>
  <dcterms:created xsi:type="dcterms:W3CDTF">2006-03-01T06:56:57Z</dcterms:created>
  <dcterms:modified xsi:type="dcterms:W3CDTF">2023-06-27T09:48:55Z</dcterms:modified>
</cp:coreProperties>
</file>