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Лист1!$A$9:$E$69</definedName>
    <definedName name="_xlnm.Print_Area" localSheetId="0">Лист1!$A$1:$D$106</definedName>
  </definedNames>
  <calcPr calcId="114210"/>
</workbook>
</file>

<file path=xl/calcChain.xml><?xml version="1.0" encoding="utf-8"?>
<calcChain xmlns="http://schemas.openxmlformats.org/spreadsheetml/2006/main">
  <c r="D90" i="1"/>
  <c r="D75"/>
  <c r="D55"/>
  <c r="D78"/>
  <c r="D24"/>
  <c r="D22"/>
  <c r="D20"/>
  <c r="D72"/>
  <c r="D89"/>
  <c r="D32"/>
  <c r="D48"/>
  <c r="D18"/>
  <c r="D11"/>
  <c r="D44"/>
  <c r="D13"/>
  <c r="D27"/>
  <c r="D47"/>
  <c r="D34"/>
  <c r="D46"/>
</calcChain>
</file>

<file path=xl/sharedStrings.xml><?xml version="1.0" encoding="utf-8"?>
<sst xmlns="http://schemas.openxmlformats.org/spreadsheetml/2006/main" count="100" uniqueCount="60">
  <si>
    <t xml:space="preserve">      1. Показники міжбюджетних трансфертів з інших бюджетів</t>
  </si>
  <si>
    <t>(грн)</t>
  </si>
  <si>
    <t>Усього</t>
  </si>
  <si>
    <t>І. Трансферти до загального фонду бюджету</t>
  </si>
  <si>
    <t>41020100</t>
  </si>
  <si>
    <t>Базова дотація 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</si>
  <si>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</si>
  <si>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</si>
  <si>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</si>
  <si>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</si>
  <si>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</si>
  <si>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</si>
  <si>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</si>
  <si>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</si>
  <si>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</si>
  <si>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</si>
  <si>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</si>
  <si>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</si>
  <si>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</si>
  <si>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</si>
  <si>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</si>
  <si>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ІІ. Трансферти із спеціального фонду бюджету</t>
  </si>
  <si>
    <t>Інші субвенції з місцевого бюджету</t>
  </si>
  <si>
    <t>Інша субвенція з місцевого бюджету</t>
  </si>
  <si>
    <t>Обласний бюджет</t>
  </si>
  <si>
    <t xml:space="preserve">                                            І. Трансферти із загального фонду бюджету</t>
  </si>
  <si>
    <t>03100000000</t>
  </si>
  <si>
    <t xml:space="preserve">Державний бюджет </t>
  </si>
  <si>
    <t xml:space="preserve">Обласний бюджет Волинській області </t>
  </si>
  <si>
    <t>03532000000</t>
  </si>
  <si>
    <t>Бюджет Копачівської сільської територіальної громади</t>
  </si>
  <si>
    <t>03553000000</t>
  </si>
  <si>
    <t>Бюджет Доросинівської сільської територіальної громади</t>
  </si>
  <si>
    <t>03308200000</t>
  </si>
  <si>
    <t>0356500000</t>
  </si>
  <si>
    <t>21540000000</t>
  </si>
  <si>
    <t>03565100000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</si>
  <si>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</si>
  <si>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</si>
  <si>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"Про  бюджет Рожищенської міської територіальної громади на 2025 рік  "</t>
  </si>
  <si>
    <t>3719730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</si>
  <si>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</si>
  <si>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на експлуатаційне утримання доріг загального користування місцевого значення, а саме: О 031378 -  Переспа - Любче - Кроватка - Березолуки - Підгірне - Романів - Городині - Веселе; О 031379 - Рожище - Носачевичі - Луків - Колки -/ Р-14/ -/ Т-03-10/ - Калинівка - Гораймівка - Майдан Липненський; О 031380 - / М-19/ - Пожарки - Оленівка – Кобче; О 031592 - Купичів - Озеряни - Новий Мосир - Голоби - / М-19/ - Жмудче-Велицьк-Корсині-Берегове - Мильськ - Переспа -/ М-19/ - Немир - Вітоніж - Ловища - / Т-03-09/; С031301 - Рожище-Рудка Козинська-Любче; С031303 - Носачевичі-Суськ-Завітне- / Р-14/; С031306 -   Рожище – Дмитрівка; С031308 - Немир - Богушівська Мар'янівка - Малинівка - Трилісці – Линівка; С031310 -  /М-19/ - Малинівка – Линівка; С031313 - Дмитрівка – Топільне; С031314 - Дубище - Єлизаветин – Олешковичі; С031315 - / Т-03-09/ - Ольганівка; С031316 - Берегове - Духче – Сокіл; С031317 - / Т-18-02 /- Навіз; С031318 -  / О031592/ - Тихотин; С031319 - Кобче - Відгодівельне господарство; С031320 - / М-19 /- Козин - Рудка Козинська; С031321 - Носачевичі – Олешковичі; С031324 - Рудня - Валер'янівка.</t>
  </si>
  <si>
    <t>"Міжбюджетні трансферти на 2025 рік"</t>
  </si>
  <si>
    <t>Додаток №4</t>
  </si>
  <si>
    <t>Зміни до додатку №4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</si>
  <si>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</si>
  <si>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</si>
  <si>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</si>
  <si>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</si>
  <si>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Державний бюджет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</si>
  <si>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</si>
  <si>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до рішення міської ради "Про бюджет Рожищенської міської територіальної громади на 2025 рік"</t>
  </si>
  <si>
    <t>0330820000</t>
  </si>
  <si>
    <t>Районному бюджету Луцького району на виконання  заходів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Національну Гвардію України та інші військові формування та сприяння забезпеченню готовності до національного супротиву в Луцькому районі на 2021-2025 роки</t>
  </si>
  <si>
    <t>9900000000</t>
  </si>
  <si>
    <t xml:space="preserve">Програма профілактики правопорушень та злочинів в Рожищенській територіальній громаді на 2021 – 2025 роки в сумі </t>
  </si>
  <si>
    <t>Програма протидії екстремістським та терористичним проявам у Рожищенській територіальній громаді на 2025 рік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</si>
  <si>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підтпимки на 2025 рік</t>
  </si>
  <si>
    <t>до рішення Рожищенської міської ради від 20.02.2025  № 53/27</t>
  </si>
</sst>
</file>

<file path=xl/styles.xml><?xml version="1.0" encoding="utf-8"?>
<styleSheet xmlns="http://schemas.openxmlformats.org/spreadsheetml/2006/main">
  <numFmts count="4">
    <numFmt numFmtId="164" formatCode="#,##0;\-#,##0;#,&quot;-&quot;"/>
    <numFmt numFmtId="165" formatCode="#,##0.00_ ;\-#,##0.00\ "/>
    <numFmt numFmtId="166" formatCode="#,##0.00;\-#,##0.00;#.00,&quot;-&quot;"/>
    <numFmt numFmtId="167" formatCode="#,##0.0;\-#,##0.0;#.0,&quot;-&quot;"/>
  </numFmts>
  <fonts count="26">
    <font>
      <sz val="11"/>
      <color theme="1"/>
      <name val="Calibri"/>
      <family val="2"/>
      <charset val="1"/>
      <scheme val="minor"/>
    </font>
    <font>
      <sz val="12"/>
      <color indexed="8"/>
      <name val="Calibri"/>
      <family val="2"/>
      <charset val="1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1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0" fontId="18" fillId="0" borderId="0"/>
    <xf numFmtId="0" fontId="18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0" fillId="2" borderId="0" xfId="0" applyFill="1"/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/>
    </xf>
    <xf numFmtId="164" fontId="0" fillId="2" borderId="0" xfId="0" applyNumberForma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9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0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8" fillId="2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Font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66" fontId="9" fillId="2" borderId="3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0" fontId="14" fillId="2" borderId="0" xfId="0" applyFont="1" applyFill="1"/>
    <xf numFmtId="165" fontId="16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6" fillId="2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0" fillId="2" borderId="3" xfId="0" applyFill="1" applyBorder="1"/>
    <xf numFmtId="0" fontId="17" fillId="0" borderId="0" xfId="0" applyFont="1" applyBorder="1" applyAlignment="1">
      <alignment vertical="top" wrapText="1"/>
    </xf>
    <xf numFmtId="0" fontId="17" fillId="0" borderId="0" xfId="0" applyFont="1" applyBorder="1"/>
    <xf numFmtId="0" fontId="7" fillId="0" borderId="0" xfId="0" applyFont="1" applyBorder="1"/>
    <xf numFmtId="0" fontId="15" fillId="2" borderId="0" xfId="0" applyFont="1" applyFill="1" applyBorder="1"/>
    <xf numFmtId="0" fontId="3" fillId="2" borderId="0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 wrapText="1"/>
    </xf>
    <xf numFmtId="0" fontId="3" fillId="2" borderId="4" xfId="0" quotePrefix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top" wrapText="1"/>
    </xf>
    <xf numFmtId="0" fontId="17" fillId="0" borderId="0" xfId="0" applyFont="1" applyAlignment="1"/>
    <xf numFmtId="0" fontId="5" fillId="0" borderId="0" xfId="0" applyFont="1" applyBorder="1"/>
    <xf numFmtId="0" fontId="5" fillId="2" borderId="0" xfId="0" applyFont="1" applyFill="1" applyBorder="1"/>
    <xf numFmtId="0" fontId="21" fillId="2" borderId="0" xfId="0" applyFont="1" applyFill="1" applyBorder="1"/>
    <xf numFmtId="166" fontId="8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/>
    <xf numFmtId="165" fontId="5" fillId="2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top"/>
    </xf>
    <xf numFmtId="0" fontId="5" fillId="0" borderId="0" xfId="0" applyFont="1" applyAlignment="1"/>
    <xf numFmtId="0" fontId="16" fillId="0" borderId="0" xfId="0" applyFont="1" applyBorder="1" applyAlignment="1">
      <alignment horizontal="right"/>
    </xf>
    <xf numFmtId="166" fontId="16" fillId="2" borderId="7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/>
    <xf numFmtId="0" fontId="3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66" fontId="16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167" fontId="8" fillId="2" borderId="3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8" fillId="2" borderId="5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/>
    </xf>
    <xf numFmtId="4" fontId="9" fillId="2" borderId="6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8" fillId="0" borderId="4" xfId="2" applyFont="1" applyFill="1" applyBorder="1" applyAlignment="1">
      <alignment vertical="center" wrapText="1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vertical="top" wrapText="1"/>
    </xf>
    <xf numFmtId="0" fontId="23" fillId="2" borderId="0" xfId="0" applyNumberFormat="1" applyFont="1" applyFill="1" applyBorder="1" applyAlignment="1" applyProtection="1"/>
    <xf numFmtId="0" fontId="17" fillId="2" borderId="0" xfId="0" applyFont="1" applyFill="1" applyAlignment="1"/>
    <xf numFmtId="0" fontId="8" fillId="2" borderId="7" xfId="0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top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/>
    </xf>
  </cellXfs>
  <cellStyles count="4">
    <cellStyle name="Normal_Доходи" xfId="1"/>
    <cellStyle name="Звичайний 2" xfId="2"/>
    <cellStyle name="Обычный" xfId="0" builtinId="0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3"/>
  <sheetViews>
    <sheetView tabSelected="1" zoomScaleNormal="100" workbookViewId="0">
      <selection activeCell="D2" sqref="D2"/>
    </sheetView>
  </sheetViews>
  <sheetFormatPr defaultRowHeight="15.75"/>
  <cols>
    <col min="1" max="1" width="18" style="1" customWidth="1"/>
    <col min="2" max="2" width="19.7109375" customWidth="1"/>
    <col min="3" max="3" width="90.7109375" customWidth="1"/>
    <col min="4" max="4" width="31.85546875" style="56" customWidth="1"/>
    <col min="5" max="5" width="11.42578125" style="71" bestFit="1" customWidth="1"/>
    <col min="6" max="6" width="10.85546875" bestFit="1" customWidth="1"/>
    <col min="7" max="7" width="10.42578125" bestFit="1" customWidth="1"/>
  </cols>
  <sheetData>
    <row r="1" spans="1:256" s="39" customFormat="1" ht="33" customHeight="1">
      <c r="A1" s="38"/>
      <c r="C1" s="40"/>
      <c r="D1" s="123" t="s">
        <v>44</v>
      </c>
      <c r="E1" s="90"/>
      <c r="F1" s="41"/>
      <c r="G1" s="41"/>
    </row>
    <row r="2" spans="1:256" s="39" customFormat="1" ht="27" customHeight="1">
      <c r="A2" s="38"/>
      <c r="C2" s="40"/>
      <c r="D2" s="124" t="s">
        <v>59</v>
      </c>
      <c r="E2" s="90"/>
      <c r="F2" s="41"/>
      <c r="G2" s="41"/>
    </row>
    <row r="3" spans="1:256" s="39" customFormat="1" ht="26.25" customHeight="1">
      <c r="A3" s="38"/>
      <c r="C3" s="42"/>
      <c r="D3" s="144" t="s">
        <v>39</v>
      </c>
      <c r="E3" s="144"/>
      <c r="F3" s="43"/>
      <c r="G3" s="43"/>
      <c r="H3" s="43"/>
    </row>
    <row r="4" spans="1:256" s="32" customFormat="1" ht="22.5" customHeight="1">
      <c r="A4" s="168" t="s">
        <v>45</v>
      </c>
      <c r="B4" s="168"/>
      <c r="C4" s="168"/>
      <c r="D4" s="168"/>
      <c r="E4" s="69"/>
      <c r="F4" s="33"/>
      <c r="G4" s="33"/>
      <c r="H4" s="33"/>
    </row>
    <row r="5" spans="1:256" s="32" customFormat="1" ht="27.75" customHeight="1">
      <c r="A5" s="92"/>
      <c r="B5" s="92"/>
      <c r="C5" s="93" t="s">
        <v>52</v>
      </c>
      <c r="D5" s="125"/>
      <c r="E5" s="70"/>
    </row>
    <row r="6" spans="1:256" s="32" customFormat="1" ht="28.5" customHeight="1">
      <c r="A6" s="148" t="s">
        <v>43</v>
      </c>
      <c r="B6" s="148"/>
      <c r="C6" s="148"/>
      <c r="D6" s="148"/>
      <c r="E6" s="70"/>
    </row>
    <row r="7" spans="1:256" s="2" customFormat="1" ht="15" customHeight="1">
      <c r="A7" s="148"/>
      <c r="B7" s="148"/>
      <c r="C7" s="148"/>
      <c r="D7" s="148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</row>
    <row r="8" spans="1:256" s="2" customFormat="1" ht="15" customHeight="1">
      <c r="A8" s="3"/>
      <c r="C8" s="89" t="s">
        <v>0</v>
      </c>
      <c r="D8" s="126"/>
      <c r="E8" s="79"/>
      <c r="F8" s="7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>
      <c r="A9" s="4">
        <v>1</v>
      </c>
      <c r="B9" s="166">
        <v>2</v>
      </c>
      <c r="C9" s="167"/>
      <c r="D9" s="127">
        <v>3</v>
      </c>
      <c r="E9" s="80"/>
    </row>
    <row r="10" spans="1:256" s="6" customFormat="1">
      <c r="A10" s="152" t="s">
        <v>3</v>
      </c>
      <c r="B10" s="153"/>
      <c r="C10" s="153"/>
      <c r="D10" s="154"/>
      <c r="E10" s="81"/>
    </row>
    <row r="11" spans="1:256" s="6" customFormat="1" ht="21.75" customHeight="1">
      <c r="A11" s="74" t="s">
        <v>4</v>
      </c>
      <c r="B11" s="7" t="s">
        <v>5</v>
      </c>
      <c r="C11" s="8"/>
      <c r="D11" s="46">
        <f>D12</f>
        <v>14918800</v>
      </c>
      <c r="E11" s="81">
        <v>1</v>
      </c>
    </row>
    <row r="12" spans="1:256" s="6" customFormat="1" ht="18.75" customHeight="1">
      <c r="A12" s="11">
        <v>9900000000</v>
      </c>
      <c r="B12" s="162" t="s">
        <v>27</v>
      </c>
      <c r="C12" s="163"/>
      <c r="D12" s="47">
        <v>14918800</v>
      </c>
      <c r="E12" s="81"/>
    </row>
    <row r="13" spans="1:256" s="6" customFormat="1" ht="20.25" customHeight="1">
      <c r="A13" s="74" t="s">
        <v>6</v>
      </c>
      <c r="B13" s="7" t="s">
        <v>7</v>
      </c>
      <c r="C13" s="8"/>
      <c r="D13" s="48">
        <f>D14</f>
        <v>64061400</v>
      </c>
      <c r="E13" s="81">
        <v>1</v>
      </c>
    </row>
    <row r="14" spans="1:256" s="6" customFormat="1" ht="22.5" customHeight="1">
      <c r="A14" s="11">
        <v>9900000000</v>
      </c>
      <c r="B14" s="162" t="s">
        <v>27</v>
      </c>
      <c r="C14" s="163"/>
      <c r="D14" s="49">
        <v>64061400</v>
      </c>
      <c r="E14" s="81"/>
    </row>
    <row r="15" spans="1:256" s="6" customFormat="1" ht="28.5" hidden="1">
      <c r="A15" s="74" t="s">
        <v>8</v>
      </c>
      <c r="B15" s="7" t="s">
        <v>9</v>
      </c>
      <c r="C15" s="8"/>
      <c r="D15" s="50"/>
      <c r="E15" s="81"/>
      <c r="F15" s="9"/>
    </row>
    <row r="16" spans="1:256" s="6" customFormat="1" ht="15" hidden="1" customHeight="1">
      <c r="A16" s="31">
        <v>3100000000</v>
      </c>
      <c r="B16" s="136" t="s">
        <v>28</v>
      </c>
      <c r="C16" s="137"/>
      <c r="D16" s="61"/>
      <c r="E16" s="81"/>
    </row>
    <row r="17" spans="1:5" s="6" customFormat="1" ht="15" hidden="1" customHeight="1">
      <c r="A17" s="10" t="s">
        <v>31</v>
      </c>
      <c r="B17" s="136" t="s">
        <v>32</v>
      </c>
      <c r="C17" s="137"/>
      <c r="D17" s="61"/>
      <c r="E17" s="81"/>
    </row>
    <row r="18" spans="1:5" s="6" customFormat="1" ht="35.25" customHeight="1">
      <c r="A18" s="74">
        <v>9900000000</v>
      </c>
      <c r="B18" s="129" t="s">
        <v>27</v>
      </c>
      <c r="C18" s="131"/>
      <c r="D18" s="46">
        <f>D19</f>
        <v>226800</v>
      </c>
      <c r="E18" s="81">
        <v>2</v>
      </c>
    </row>
    <row r="19" spans="1:5" s="29" customFormat="1" ht="40.5" customHeight="1">
      <c r="A19" s="102" t="s">
        <v>46</v>
      </c>
      <c r="B19" s="138" t="s">
        <v>47</v>
      </c>
      <c r="C19" s="139"/>
      <c r="D19" s="47">
        <v>226800</v>
      </c>
      <c r="E19" s="82"/>
    </row>
    <row r="20" spans="1:5" s="6" customFormat="1" ht="40.5" customHeight="1">
      <c r="A20" s="96">
        <v>9900000000</v>
      </c>
      <c r="B20" s="149" t="s">
        <v>27</v>
      </c>
      <c r="C20" s="150"/>
      <c r="D20" s="97">
        <f>D21</f>
        <v>1859700</v>
      </c>
      <c r="E20" s="81">
        <v>2</v>
      </c>
    </row>
    <row r="21" spans="1:5" s="29" customFormat="1" ht="40.5" customHeight="1">
      <c r="A21" s="103">
        <v>41036000</v>
      </c>
      <c r="B21" s="138" t="s">
        <v>48</v>
      </c>
      <c r="C21" s="139"/>
      <c r="D21" s="47">
        <v>1859700</v>
      </c>
      <c r="E21" s="82"/>
    </row>
    <row r="22" spans="1:5" s="6" customFormat="1" ht="40.5" customHeight="1">
      <c r="A22" s="96">
        <v>9900000000</v>
      </c>
      <c r="B22" s="149" t="s">
        <v>27</v>
      </c>
      <c r="C22" s="150"/>
      <c r="D22" s="97">
        <f>D23</f>
        <v>4855000</v>
      </c>
      <c r="E22" s="81">
        <v>2</v>
      </c>
    </row>
    <row r="23" spans="1:5" s="29" customFormat="1" ht="40.5" customHeight="1">
      <c r="A23" s="104">
        <v>41036300</v>
      </c>
      <c r="B23" s="138" t="s">
        <v>49</v>
      </c>
      <c r="C23" s="139"/>
      <c r="D23" s="47">
        <v>4855000</v>
      </c>
      <c r="E23" s="82"/>
    </row>
    <row r="24" spans="1:5" s="6" customFormat="1" ht="40.5" customHeight="1">
      <c r="A24" s="95" t="s">
        <v>26</v>
      </c>
      <c r="B24" s="142" t="s">
        <v>28</v>
      </c>
      <c r="C24" s="143"/>
      <c r="D24" s="57">
        <f>D26+D25</f>
        <v>2004027</v>
      </c>
      <c r="E24" s="81">
        <v>2</v>
      </c>
    </row>
    <row r="25" spans="1:5" s="6" customFormat="1" ht="64.5" customHeight="1">
      <c r="A25" s="119">
        <v>41059300</v>
      </c>
      <c r="B25" s="164" t="s">
        <v>38</v>
      </c>
      <c r="C25" s="165"/>
      <c r="D25" s="83">
        <v>396627</v>
      </c>
      <c r="E25" s="81">
        <v>3</v>
      </c>
    </row>
    <row r="26" spans="1:5" s="29" customFormat="1" ht="40.5" customHeight="1">
      <c r="A26" s="98" t="s">
        <v>10</v>
      </c>
      <c r="B26" s="99" t="s">
        <v>11</v>
      </c>
      <c r="C26" s="100"/>
      <c r="D26" s="101">
        <v>1607400</v>
      </c>
      <c r="E26" s="82"/>
    </row>
    <row r="27" spans="1:5" s="6" customFormat="1" ht="24" customHeight="1">
      <c r="A27" s="84">
        <v>41053900</v>
      </c>
      <c r="B27" s="132" t="s">
        <v>22</v>
      </c>
      <c r="C27" s="133"/>
      <c r="D27" s="91">
        <f>D28+D29+D30</f>
        <v>2213761</v>
      </c>
      <c r="E27" s="81">
        <v>2</v>
      </c>
    </row>
    <row r="28" spans="1:5" s="6" customFormat="1" ht="18" hidden="1" customHeight="1">
      <c r="A28" s="31">
        <v>3100000000</v>
      </c>
      <c r="B28" s="158" t="s">
        <v>28</v>
      </c>
      <c r="C28" s="159"/>
      <c r="D28" s="85"/>
      <c r="E28" s="81"/>
    </row>
    <row r="29" spans="1:5" s="6" customFormat="1" ht="25.5" customHeight="1">
      <c r="A29" s="10" t="s">
        <v>29</v>
      </c>
      <c r="B29" s="136" t="s">
        <v>30</v>
      </c>
      <c r="C29" s="137"/>
      <c r="D29" s="83">
        <v>995000</v>
      </c>
      <c r="E29" s="81"/>
    </row>
    <row r="30" spans="1:5" s="6" customFormat="1" ht="21.75" customHeight="1">
      <c r="A30" s="10" t="s">
        <v>31</v>
      </c>
      <c r="B30" s="136" t="s">
        <v>32</v>
      </c>
      <c r="C30" s="137"/>
      <c r="D30" s="83">
        <v>1218761</v>
      </c>
      <c r="E30" s="81"/>
    </row>
    <row r="31" spans="1:5" s="6" customFormat="1" hidden="1">
      <c r="A31" s="152" t="s">
        <v>12</v>
      </c>
      <c r="B31" s="153"/>
      <c r="C31" s="153"/>
      <c r="D31" s="154"/>
      <c r="E31" s="86"/>
    </row>
    <row r="32" spans="1:5" s="6" customFormat="1" ht="52.5" hidden="1" customHeight="1">
      <c r="A32" s="74">
        <v>41051100</v>
      </c>
      <c r="B32" s="140" t="s">
        <v>37</v>
      </c>
      <c r="C32" s="141"/>
      <c r="D32" s="46">
        <f>D33</f>
        <v>0</v>
      </c>
      <c r="E32" s="81"/>
    </row>
    <row r="33" spans="1:7" s="6" customFormat="1" ht="18" hidden="1" customHeight="1">
      <c r="A33" s="10" t="s">
        <v>26</v>
      </c>
      <c r="B33" s="136" t="s">
        <v>28</v>
      </c>
      <c r="C33" s="137"/>
      <c r="D33" s="47"/>
      <c r="E33" s="81"/>
    </row>
    <row r="34" spans="1:7" s="6" customFormat="1" ht="80.25" hidden="1" customHeight="1">
      <c r="A34" s="66">
        <v>41059300</v>
      </c>
      <c r="B34" s="145" t="s">
        <v>38</v>
      </c>
      <c r="C34" s="146"/>
      <c r="D34" s="46">
        <f>D35</f>
        <v>0</v>
      </c>
      <c r="E34" s="81"/>
    </row>
    <row r="35" spans="1:7" s="6" customFormat="1" ht="25.5" hidden="1" customHeight="1">
      <c r="A35" s="10" t="s">
        <v>26</v>
      </c>
      <c r="B35" s="136" t="s">
        <v>28</v>
      </c>
      <c r="C35" s="137"/>
      <c r="D35" s="47"/>
      <c r="E35" s="81"/>
    </row>
    <row r="36" spans="1:7" s="6" customFormat="1" hidden="1">
      <c r="A36" s="74"/>
      <c r="B36" s="7"/>
      <c r="C36" s="8"/>
      <c r="D36" s="50">
        <v>0</v>
      </c>
      <c r="E36" s="81"/>
    </row>
    <row r="37" spans="1:7" s="6" customFormat="1" hidden="1">
      <c r="A37" s="11"/>
      <c r="B37" s="12"/>
      <c r="C37" s="13"/>
      <c r="D37" s="61">
        <v>0</v>
      </c>
      <c r="E37" s="81"/>
    </row>
    <row r="38" spans="1:7" s="6" customFormat="1" hidden="1">
      <c r="A38" s="74"/>
      <c r="B38" s="7"/>
      <c r="C38" s="8"/>
      <c r="D38" s="50">
        <v>0</v>
      </c>
      <c r="E38" s="81"/>
    </row>
    <row r="39" spans="1:7" s="6" customFormat="1" hidden="1">
      <c r="A39" s="11"/>
      <c r="B39" s="12"/>
      <c r="C39" s="13"/>
      <c r="D39" s="61">
        <v>0</v>
      </c>
      <c r="E39" s="81"/>
    </row>
    <row r="40" spans="1:7" s="6" customFormat="1" hidden="1">
      <c r="A40" s="74"/>
      <c r="B40" s="7"/>
      <c r="C40" s="8"/>
      <c r="D40" s="50">
        <v>0</v>
      </c>
      <c r="E40" s="81"/>
    </row>
    <row r="41" spans="1:7" s="6" customFormat="1" hidden="1">
      <c r="A41" s="11"/>
      <c r="B41" s="12"/>
      <c r="C41" s="13"/>
      <c r="D41" s="61">
        <v>0</v>
      </c>
      <c r="E41" s="81"/>
    </row>
    <row r="42" spans="1:7" s="6" customFormat="1" hidden="1">
      <c r="A42" s="74"/>
      <c r="B42" s="7"/>
      <c r="C42" s="8"/>
      <c r="D42" s="50">
        <v>0</v>
      </c>
      <c r="E42" s="81"/>
    </row>
    <row r="43" spans="1:7" s="6" customFormat="1" hidden="1">
      <c r="A43" s="11"/>
      <c r="B43" s="12"/>
      <c r="C43" s="13"/>
      <c r="D43" s="61">
        <v>0</v>
      </c>
      <c r="E43" s="81"/>
    </row>
    <row r="44" spans="1:7" s="6" customFormat="1" hidden="1">
      <c r="A44" s="74" t="s">
        <v>6</v>
      </c>
      <c r="B44" s="134" t="s">
        <v>7</v>
      </c>
      <c r="C44" s="135"/>
      <c r="D44" s="48">
        <f>D45</f>
        <v>0</v>
      </c>
      <c r="E44" s="81"/>
    </row>
    <row r="45" spans="1:7" s="6" customFormat="1" ht="15" hidden="1" customHeight="1">
      <c r="A45" s="62" t="s">
        <v>26</v>
      </c>
      <c r="B45" s="136" t="s">
        <v>28</v>
      </c>
      <c r="C45" s="137"/>
      <c r="D45" s="49"/>
      <c r="E45" s="81"/>
    </row>
    <row r="46" spans="1:7" s="6" customFormat="1">
      <c r="A46" s="14" t="s">
        <v>13</v>
      </c>
      <c r="B46" s="15" t="s">
        <v>14</v>
      </c>
      <c r="C46" s="8"/>
      <c r="D46" s="51">
        <f>D47+D48</f>
        <v>90139488</v>
      </c>
      <c r="E46" s="87"/>
    </row>
    <row r="47" spans="1:7" s="6" customFormat="1">
      <c r="A47" s="14" t="s">
        <v>13</v>
      </c>
      <c r="B47" s="15" t="s">
        <v>15</v>
      </c>
      <c r="C47" s="8"/>
      <c r="D47" s="51">
        <f>D11+D13+D18+D20+D22+D24+D27</f>
        <v>90139488</v>
      </c>
      <c r="E47" s="81"/>
      <c r="F47" s="37"/>
      <c r="G47" s="37"/>
    </row>
    <row r="48" spans="1:7" s="6" customFormat="1">
      <c r="A48" s="14" t="s">
        <v>13</v>
      </c>
      <c r="B48" s="15" t="s">
        <v>16</v>
      </c>
      <c r="C48" s="8"/>
      <c r="D48" s="51">
        <f>D32</f>
        <v>0</v>
      </c>
      <c r="E48" s="87"/>
    </row>
    <row r="49" spans="1:5" s="6" customFormat="1">
      <c r="A49" s="160" t="s">
        <v>17</v>
      </c>
      <c r="B49" s="160"/>
      <c r="C49" s="160"/>
      <c r="D49" s="52"/>
      <c r="E49" s="81"/>
    </row>
    <row r="50" spans="1:5" s="6" customFormat="1" ht="24" customHeight="1">
      <c r="A50" s="161"/>
      <c r="B50" s="161"/>
      <c r="C50" s="161"/>
      <c r="D50" s="53" t="s">
        <v>1</v>
      </c>
      <c r="E50" s="81"/>
    </row>
    <row r="51" spans="1:5" s="6" customFormat="1" ht="75" customHeight="1">
      <c r="A51" s="16" t="s">
        <v>18</v>
      </c>
      <c r="B51" s="16" t="s">
        <v>19</v>
      </c>
      <c r="C51" s="16" t="s">
        <v>20</v>
      </c>
      <c r="D51" s="78" t="s">
        <v>2</v>
      </c>
      <c r="E51" s="81"/>
    </row>
    <row r="52" spans="1:5" s="6" customFormat="1">
      <c r="A52" s="17">
        <v>1</v>
      </c>
      <c r="B52" s="17">
        <v>2</v>
      </c>
      <c r="C52" s="17">
        <v>3</v>
      </c>
      <c r="D52" s="67">
        <v>4</v>
      </c>
      <c r="E52" s="81"/>
    </row>
    <row r="53" spans="1:5" s="18" customFormat="1" ht="22.5" customHeight="1">
      <c r="A53" s="155" t="s">
        <v>25</v>
      </c>
      <c r="B53" s="156"/>
      <c r="C53" s="156"/>
      <c r="D53" s="157"/>
      <c r="E53" s="81"/>
    </row>
    <row r="54" spans="1:5" s="6" customFormat="1" ht="27.75" customHeight="1">
      <c r="A54" s="129" t="s">
        <v>24</v>
      </c>
      <c r="B54" s="130"/>
      <c r="C54" s="130"/>
      <c r="D54" s="131"/>
      <c r="E54" s="81"/>
    </row>
    <row r="55" spans="1:5" s="6" customFormat="1" ht="21.75" customHeight="1">
      <c r="A55" s="88" t="s">
        <v>34</v>
      </c>
      <c r="B55" s="30"/>
      <c r="C55" s="20" t="s">
        <v>23</v>
      </c>
      <c r="D55" s="54">
        <f>D56</f>
        <v>200000</v>
      </c>
      <c r="E55" s="81">
        <v>2</v>
      </c>
    </row>
    <row r="56" spans="1:5" s="6" customFormat="1" ht="65.25" customHeight="1">
      <c r="A56" s="59" t="s">
        <v>53</v>
      </c>
      <c r="B56" s="19">
        <v>9770</v>
      </c>
      <c r="C56" s="120" t="s">
        <v>54</v>
      </c>
      <c r="D56" s="63">
        <v>200000</v>
      </c>
      <c r="E56" s="81"/>
    </row>
    <row r="57" spans="1:5" s="6" customFormat="1" ht="48.75" hidden="1" customHeight="1">
      <c r="A57" s="45" t="s">
        <v>35</v>
      </c>
      <c r="B57" s="19">
        <v>9770</v>
      </c>
      <c r="C57" s="44"/>
      <c r="D57" s="24"/>
      <c r="E57" s="81"/>
    </row>
    <row r="58" spans="1:5" s="6" customFormat="1" ht="62.25" hidden="1" customHeight="1">
      <c r="A58" s="62" t="s">
        <v>33</v>
      </c>
      <c r="B58" s="19">
        <v>9770</v>
      </c>
      <c r="C58" s="44"/>
      <c r="D58" s="24"/>
      <c r="E58" s="81"/>
    </row>
    <row r="59" spans="1:5" s="6" customFormat="1" ht="52.5" hidden="1" customHeight="1">
      <c r="A59" s="62" t="s">
        <v>33</v>
      </c>
      <c r="B59" s="19">
        <v>9770</v>
      </c>
      <c r="C59" s="21"/>
      <c r="D59" s="24"/>
      <c r="E59" s="81"/>
    </row>
    <row r="60" spans="1:5" s="6" customFormat="1" ht="36.75" hidden="1" customHeight="1">
      <c r="A60" s="62" t="s">
        <v>33</v>
      </c>
      <c r="B60" s="19">
        <v>9770</v>
      </c>
      <c r="C60" s="44"/>
      <c r="D60" s="24"/>
      <c r="E60" s="81"/>
    </row>
    <row r="61" spans="1:5" s="6" customFormat="1" ht="48" hidden="1" customHeight="1">
      <c r="A61" s="62" t="s">
        <v>36</v>
      </c>
      <c r="B61" s="19">
        <v>9770</v>
      </c>
      <c r="C61" s="21"/>
      <c r="D61" s="24"/>
      <c r="E61" s="81"/>
    </row>
    <row r="62" spans="1:5" s="6" customFormat="1" ht="36.75" hidden="1" customHeight="1">
      <c r="A62" s="62" t="s">
        <v>26</v>
      </c>
      <c r="B62" s="19">
        <v>9770</v>
      </c>
      <c r="C62" s="21"/>
      <c r="D62" s="63"/>
      <c r="E62" s="81"/>
    </row>
    <row r="63" spans="1:5" s="6" customFormat="1" ht="24.75" hidden="1" customHeight="1">
      <c r="A63" s="62" t="s">
        <v>26</v>
      </c>
      <c r="B63" s="19">
        <v>9770</v>
      </c>
      <c r="C63" s="21"/>
      <c r="D63" s="63"/>
      <c r="E63" s="81"/>
    </row>
    <row r="64" spans="1:5" s="6" customFormat="1" hidden="1">
      <c r="A64" s="62" t="s">
        <v>26</v>
      </c>
      <c r="B64" s="19">
        <v>9770</v>
      </c>
      <c r="C64" s="21"/>
      <c r="D64" s="63"/>
      <c r="E64" s="81"/>
    </row>
    <row r="65" spans="1:6" s="6" customFormat="1" hidden="1">
      <c r="A65" s="62" t="s">
        <v>33</v>
      </c>
      <c r="B65" s="19">
        <v>9770</v>
      </c>
      <c r="C65" s="21"/>
      <c r="D65" s="63"/>
      <c r="E65" s="81"/>
    </row>
    <row r="66" spans="1:6" s="6" customFormat="1" hidden="1">
      <c r="A66" s="62" t="s">
        <v>33</v>
      </c>
      <c r="B66" s="19">
        <v>9770</v>
      </c>
      <c r="C66" s="21"/>
      <c r="D66" s="63"/>
      <c r="E66" s="81"/>
    </row>
    <row r="67" spans="1:6" s="6" customFormat="1" ht="36.75" hidden="1" customHeight="1">
      <c r="A67" s="62" t="s">
        <v>26</v>
      </c>
      <c r="B67" s="19">
        <v>9770</v>
      </c>
      <c r="C67" s="21"/>
      <c r="D67" s="63"/>
      <c r="E67" s="81"/>
    </row>
    <row r="68" spans="1:6" s="6" customFormat="1" hidden="1">
      <c r="A68" s="62" t="s">
        <v>26</v>
      </c>
      <c r="B68" s="19">
        <v>9770</v>
      </c>
      <c r="C68" s="73"/>
      <c r="D68" s="63"/>
      <c r="E68" s="81"/>
    </row>
    <row r="69" spans="1:6" s="6" customFormat="1" hidden="1">
      <c r="A69" s="62" t="s">
        <v>26</v>
      </c>
      <c r="B69" s="19">
        <v>9510</v>
      </c>
      <c r="C69" s="22"/>
      <c r="D69" s="63"/>
      <c r="E69" s="81"/>
    </row>
    <row r="70" spans="1:6" s="6" customFormat="1" ht="24" hidden="1" customHeight="1">
      <c r="A70" s="10"/>
      <c r="B70" s="23"/>
      <c r="C70" s="73"/>
      <c r="D70" s="24"/>
      <c r="E70" s="58"/>
    </row>
    <row r="71" spans="1:6" s="26" customFormat="1" ht="25.5" hidden="1" customHeight="1">
      <c r="A71" s="25"/>
      <c r="B71" s="19"/>
      <c r="C71" s="22"/>
      <c r="D71" s="63"/>
      <c r="E71" s="58"/>
      <c r="F71" s="68"/>
    </row>
    <row r="72" spans="1:6" s="6" customFormat="1" ht="48.75" customHeight="1">
      <c r="A72" s="75" t="s">
        <v>40</v>
      </c>
      <c r="B72" s="20">
        <v>9730</v>
      </c>
      <c r="C72" s="76" t="s">
        <v>41</v>
      </c>
      <c r="D72" s="27">
        <f>D73</f>
        <v>500000</v>
      </c>
      <c r="E72" s="58">
        <v>1</v>
      </c>
    </row>
    <row r="73" spans="1:6" s="6" customFormat="1" ht="186" customHeight="1">
      <c r="A73" s="59"/>
      <c r="B73" s="19">
        <v>9730</v>
      </c>
      <c r="C73" s="77" t="s">
        <v>42</v>
      </c>
      <c r="D73" s="63">
        <v>500000</v>
      </c>
      <c r="E73" s="60"/>
    </row>
    <row r="74" spans="1:6" s="6" customFormat="1" ht="79.5" customHeight="1">
      <c r="A74" s="134" t="s">
        <v>50</v>
      </c>
      <c r="B74" s="151"/>
      <c r="C74" s="151"/>
      <c r="D74" s="135"/>
      <c r="E74" s="60"/>
    </row>
    <row r="75" spans="1:6" s="56" customFormat="1" ht="39" customHeight="1">
      <c r="A75" s="105" t="s">
        <v>34</v>
      </c>
      <c r="B75" s="19"/>
      <c r="C75" s="20" t="s">
        <v>51</v>
      </c>
      <c r="D75" s="54">
        <f>D76+D77+D78</f>
        <v>1370000</v>
      </c>
      <c r="E75" s="65"/>
    </row>
    <row r="76" spans="1:6" s="6" customFormat="1" ht="43.5" customHeight="1">
      <c r="A76" s="25" t="s">
        <v>55</v>
      </c>
      <c r="B76" s="19">
        <v>9800</v>
      </c>
      <c r="C76" s="121" t="s">
        <v>56</v>
      </c>
      <c r="D76" s="63">
        <v>100000</v>
      </c>
      <c r="E76" s="58">
        <v>2</v>
      </c>
    </row>
    <row r="77" spans="1:6" s="56" customFormat="1" ht="43.5" customHeight="1">
      <c r="A77" s="45" t="s">
        <v>55</v>
      </c>
      <c r="B77" s="64">
        <v>9800</v>
      </c>
      <c r="C77" s="122" t="s">
        <v>57</v>
      </c>
      <c r="D77" s="63">
        <v>100000</v>
      </c>
      <c r="E77" s="72">
        <v>2</v>
      </c>
    </row>
    <row r="78" spans="1:6" s="6" customFormat="1" ht="85.5" customHeight="1">
      <c r="A78" s="98">
        <v>9900000000</v>
      </c>
      <c r="B78" s="64">
        <v>9800</v>
      </c>
      <c r="C78" s="34" t="s">
        <v>58</v>
      </c>
      <c r="D78" s="24">
        <f>40000+200000+300000+500000+100000+30000</f>
        <v>1170000</v>
      </c>
      <c r="E78" s="58">
        <v>2</v>
      </c>
    </row>
    <row r="79" spans="1:6" s="6" customFormat="1" ht="25.5" hidden="1" customHeight="1">
      <c r="A79" s="62"/>
      <c r="B79" s="19"/>
      <c r="C79" s="35"/>
      <c r="D79" s="63"/>
      <c r="E79" s="58"/>
    </row>
    <row r="80" spans="1:6" s="6" customFormat="1" ht="25.5" hidden="1" customHeight="1">
      <c r="A80" s="62"/>
      <c r="B80" s="19"/>
      <c r="C80" s="36"/>
      <c r="D80" s="63"/>
      <c r="E80" s="58"/>
    </row>
    <row r="81" spans="1:6" s="6" customFormat="1" ht="25.5" hidden="1" customHeight="1">
      <c r="A81" s="62"/>
      <c r="B81" s="19"/>
      <c r="C81" s="36"/>
      <c r="D81" s="63"/>
      <c r="E81" s="58"/>
    </row>
    <row r="82" spans="1:6" s="29" customFormat="1" ht="25.5" hidden="1" customHeight="1">
      <c r="A82" s="11"/>
      <c r="B82" s="19"/>
      <c r="C82" s="28"/>
      <c r="D82" s="63"/>
      <c r="E82" s="58"/>
    </row>
    <row r="83" spans="1:6" s="29" customFormat="1" ht="25.5" hidden="1" customHeight="1">
      <c r="A83" s="11"/>
      <c r="B83" s="19"/>
      <c r="C83" s="28"/>
      <c r="D83" s="63"/>
      <c r="E83" s="58"/>
    </row>
    <row r="84" spans="1:6" s="29" customFormat="1" ht="25.5" hidden="1" customHeight="1">
      <c r="A84" s="11"/>
      <c r="B84" s="19"/>
      <c r="C84" s="28"/>
      <c r="D84" s="63"/>
      <c r="E84" s="58"/>
    </row>
    <row r="85" spans="1:6" s="29" customFormat="1" ht="25.5" hidden="1" customHeight="1">
      <c r="A85" s="11"/>
      <c r="B85" s="19"/>
      <c r="C85" s="28"/>
      <c r="D85" s="63"/>
      <c r="E85" s="58"/>
    </row>
    <row r="86" spans="1:6" s="29" customFormat="1" ht="25.5" hidden="1" customHeight="1">
      <c r="A86" s="11"/>
      <c r="B86" s="19"/>
      <c r="C86" s="34"/>
      <c r="D86" s="63"/>
      <c r="E86" s="58"/>
    </row>
    <row r="87" spans="1:6" s="29" customFormat="1" ht="25.5" hidden="1" customHeight="1">
      <c r="A87" s="11"/>
      <c r="B87" s="19"/>
      <c r="C87" s="113"/>
      <c r="D87" s="24"/>
      <c r="E87" s="58"/>
    </row>
    <row r="88" spans="1:6" s="6" customFormat="1" ht="23.25" customHeight="1">
      <c r="A88" s="62"/>
      <c r="B88" s="94"/>
      <c r="C88" s="118" t="s">
        <v>21</v>
      </c>
      <c r="D88" s="118"/>
      <c r="E88" s="116"/>
      <c r="F88" s="116"/>
    </row>
    <row r="89" spans="1:6" s="6" customFormat="1" ht="15" customHeight="1">
      <c r="A89" s="30" t="s">
        <v>13</v>
      </c>
      <c r="B89" s="117" t="s">
        <v>13</v>
      </c>
      <c r="C89" s="114" t="s">
        <v>14</v>
      </c>
      <c r="D89" s="115">
        <f>D90+D91</f>
        <v>2070000</v>
      </c>
      <c r="E89" s="58"/>
    </row>
    <row r="90" spans="1:6" s="6" customFormat="1">
      <c r="A90" s="106" t="s">
        <v>13</v>
      </c>
      <c r="B90" s="107" t="s">
        <v>13</v>
      </c>
      <c r="C90" s="108" t="s">
        <v>15</v>
      </c>
      <c r="D90" s="109">
        <f>D75+D72+D55</f>
        <v>2070000</v>
      </c>
      <c r="E90" s="58"/>
    </row>
    <row r="91" spans="1:6" s="6" customFormat="1">
      <c r="A91" s="110" t="s">
        <v>13</v>
      </c>
      <c r="B91" s="110" t="s">
        <v>13</v>
      </c>
      <c r="C91" s="111" t="s">
        <v>16</v>
      </c>
      <c r="D91" s="55"/>
      <c r="E91" s="58"/>
    </row>
    <row r="92" spans="1:6">
      <c r="A92" s="112"/>
      <c r="B92" s="112"/>
      <c r="C92" s="112"/>
      <c r="D92" s="128"/>
      <c r="E92" s="58"/>
    </row>
    <row r="93" spans="1:6">
      <c r="E93" s="58"/>
    </row>
  </sheetData>
  <autoFilter ref="A9:E69">
    <filterColumn colId="1" showButton="0"/>
  </autoFilter>
  <mergeCells count="159">
    <mergeCell ref="HK7:HL7"/>
    <mergeCell ref="IO7:IP7"/>
    <mergeCell ref="IQ7:IR7"/>
    <mergeCell ref="IS7:IT7"/>
    <mergeCell ref="HU7:HV7"/>
    <mergeCell ref="HW7:HX7"/>
    <mergeCell ref="HY7:HZ7"/>
    <mergeCell ref="IA7:IB7"/>
    <mergeCell ref="IC7:ID7"/>
    <mergeCell ref="HM7:HN7"/>
    <mergeCell ref="HO7:HP7"/>
    <mergeCell ref="HQ7:HR7"/>
    <mergeCell ref="HS7:HT7"/>
    <mergeCell ref="IU7:IV7"/>
    <mergeCell ref="IE7:IF7"/>
    <mergeCell ref="IG7:IH7"/>
    <mergeCell ref="II7:IJ7"/>
    <mergeCell ref="IK7:IL7"/>
    <mergeCell ref="IM7:IN7"/>
    <mergeCell ref="HI7:HJ7"/>
    <mergeCell ref="GQ7:GR7"/>
    <mergeCell ref="GS7:GT7"/>
    <mergeCell ref="GU7:GV7"/>
    <mergeCell ref="GW7:GX7"/>
    <mergeCell ref="GY7:GZ7"/>
    <mergeCell ref="HA7:HB7"/>
    <mergeCell ref="HC7:HD7"/>
    <mergeCell ref="HE7:HF7"/>
    <mergeCell ref="HG7:HH7"/>
    <mergeCell ref="GO7:GP7"/>
    <mergeCell ref="FW7:FX7"/>
    <mergeCell ref="FY7:FZ7"/>
    <mergeCell ref="GA7:GB7"/>
    <mergeCell ref="GC7:GD7"/>
    <mergeCell ref="GE7:GF7"/>
    <mergeCell ref="GG7:GH7"/>
    <mergeCell ref="GI7:GJ7"/>
    <mergeCell ref="GK7:GL7"/>
    <mergeCell ref="GM7:GN7"/>
    <mergeCell ref="FU7:FV7"/>
    <mergeCell ref="FC7:FD7"/>
    <mergeCell ref="FE7:FF7"/>
    <mergeCell ref="FG7:FH7"/>
    <mergeCell ref="FI7:FJ7"/>
    <mergeCell ref="FK7:FL7"/>
    <mergeCell ref="FM7:FN7"/>
    <mergeCell ref="FO7:FP7"/>
    <mergeCell ref="FQ7:FR7"/>
    <mergeCell ref="FS7:FT7"/>
    <mergeCell ref="FA7:FB7"/>
    <mergeCell ref="EI7:EJ7"/>
    <mergeCell ref="EK7:EL7"/>
    <mergeCell ref="EM7:EN7"/>
    <mergeCell ref="EO7:EP7"/>
    <mergeCell ref="EQ7:ER7"/>
    <mergeCell ref="ES7:ET7"/>
    <mergeCell ref="EU7:EV7"/>
    <mergeCell ref="EW7:EX7"/>
    <mergeCell ref="EY7:EZ7"/>
    <mergeCell ref="EG7:EH7"/>
    <mergeCell ref="DO7:DP7"/>
    <mergeCell ref="DQ7:DR7"/>
    <mergeCell ref="DS7:DT7"/>
    <mergeCell ref="DU7:DV7"/>
    <mergeCell ref="DW7:DX7"/>
    <mergeCell ref="DY7:DZ7"/>
    <mergeCell ref="EA7:EB7"/>
    <mergeCell ref="EC7:ED7"/>
    <mergeCell ref="EE7:EF7"/>
    <mergeCell ref="DM7:DN7"/>
    <mergeCell ref="CU7:CV7"/>
    <mergeCell ref="CW7:CX7"/>
    <mergeCell ref="CY7:CZ7"/>
    <mergeCell ref="DA7:DB7"/>
    <mergeCell ref="DC7:DD7"/>
    <mergeCell ref="DE7:DF7"/>
    <mergeCell ref="DG7:DH7"/>
    <mergeCell ref="DI7:DJ7"/>
    <mergeCell ref="DK7:DL7"/>
    <mergeCell ref="CA7:CB7"/>
    <mergeCell ref="CC7:CD7"/>
    <mergeCell ref="CK7:CL7"/>
    <mergeCell ref="CM7:CN7"/>
    <mergeCell ref="CO7:CP7"/>
    <mergeCell ref="CQ7:CR7"/>
    <mergeCell ref="BK7:BL7"/>
    <mergeCell ref="BM7:BN7"/>
    <mergeCell ref="CS7:CT7"/>
    <mergeCell ref="CG7:CH7"/>
    <mergeCell ref="CI7:CJ7"/>
    <mergeCell ref="BQ7:BR7"/>
    <mergeCell ref="BS7:BT7"/>
    <mergeCell ref="BU7:BV7"/>
    <mergeCell ref="BW7:BX7"/>
    <mergeCell ref="BY7:BZ7"/>
    <mergeCell ref="AG7:AH7"/>
    <mergeCell ref="AI7:AJ7"/>
    <mergeCell ref="BO7:BP7"/>
    <mergeCell ref="AW7:AX7"/>
    <mergeCell ref="AY7:AZ7"/>
    <mergeCell ref="BA7:BB7"/>
    <mergeCell ref="BC7:BD7"/>
    <mergeCell ref="BE7:BF7"/>
    <mergeCell ref="BG7:BH7"/>
    <mergeCell ref="BI7:BJ7"/>
    <mergeCell ref="AA7:AB7"/>
    <mergeCell ref="AE7:AF7"/>
    <mergeCell ref="CE7:CF7"/>
    <mergeCell ref="AO7:AP7"/>
    <mergeCell ref="B25:C25"/>
    <mergeCell ref="B30:C30"/>
    <mergeCell ref="B9:C9"/>
    <mergeCell ref="AQ7:AR7"/>
    <mergeCell ref="AS7:AT7"/>
    <mergeCell ref="AU7:AV7"/>
    <mergeCell ref="K7:L7"/>
    <mergeCell ref="M7:N7"/>
    <mergeCell ref="AC7:AD7"/>
    <mergeCell ref="O7:P7"/>
    <mergeCell ref="Q7:R7"/>
    <mergeCell ref="AK7:AL7"/>
    <mergeCell ref="S7:T7"/>
    <mergeCell ref="U7:V7"/>
    <mergeCell ref="W7:X7"/>
    <mergeCell ref="Y7:Z7"/>
    <mergeCell ref="A49:C50"/>
    <mergeCell ref="B12:C12"/>
    <mergeCell ref="B14:C14"/>
    <mergeCell ref="B16:C16"/>
    <mergeCell ref="B33:C33"/>
    <mergeCell ref="I7:J7"/>
    <mergeCell ref="AM7:AN7"/>
    <mergeCell ref="B20:C20"/>
    <mergeCell ref="B21:C21"/>
    <mergeCell ref="B22:C22"/>
    <mergeCell ref="G7:H7"/>
    <mergeCell ref="A74:D74"/>
    <mergeCell ref="A10:D10"/>
    <mergeCell ref="A31:D31"/>
    <mergeCell ref="A53:D53"/>
    <mergeCell ref="B28:C28"/>
    <mergeCell ref="B24:C24"/>
    <mergeCell ref="D3:E3"/>
    <mergeCell ref="B34:C34"/>
    <mergeCell ref="E7:F7"/>
    <mergeCell ref="B17:C17"/>
    <mergeCell ref="A6:D6"/>
    <mergeCell ref="A7:D7"/>
    <mergeCell ref="A4:D4"/>
    <mergeCell ref="A54:D54"/>
    <mergeCell ref="B27:C27"/>
    <mergeCell ref="B44:C44"/>
    <mergeCell ref="B45:C45"/>
    <mergeCell ref="B18:C18"/>
    <mergeCell ref="B19:C19"/>
    <mergeCell ref="B29:C29"/>
    <mergeCell ref="B32:C32"/>
    <mergeCell ref="B35:C35"/>
    <mergeCell ref="B23:C23"/>
  </mergeCells>
  <phoneticPr fontId="25" type="noConversion"/>
  <pageMargins left="0" right="0" top="0" bottom="0" header="0" footer="0"/>
  <pageSetup paperSize="9" scale="6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sekretar</cp:lastModifiedBy>
  <cp:lastPrinted>2025-02-21T10:23:13Z</cp:lastPrinted>
  <dcterms:created xsi:type="dcterms:W3CDTF">2021-01-25T07:13:15Z</dcterms:created>
  <dcterms:modified xsi:type="dcterms:W3CDTF">2025-02-21T10:24:29Z</dcterms:modified>
</cp:coreProperties>
</file>