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Лист1" sheetId="1" r:id="rId1"/>
  </sheets>
  <definedNames>
    <definedName name="_xlnm._FilterDatabase" localSheetId="0" hidden="1">Лист1!$A$10:$E$82</definedName>
    <definedName name="_xlnm.Print_Area" localSheetId="0">Лист1!$A$1:$D$122</definedName>
  </definedNames>
  <calcPr calcId="114210"/>
</workbook>
</file>

<file path=xl/calcChain.xml><?xml version="1.0" encoding="utf-8"?>
<calcChain xmlns="http://schemas.openxmlformats.org/spreadsheetml/2006/main">
  <c r="D86" i="1"/>
  <c r="D88"/>
  <c r="D21"/>
  <c r="D32"/>
  <c r="D60"/>
  <c r="D45"/>
  <c r="D12"/>
  <c r="D28"/>
  <c r="D19"/>
  <c r="D56"/>
  <c r="D67"/>
  <c r="D105"/>
  <c r="D104"/>
  <c r="D24"/>
  <c r="D22"/>
  <c r="D14"/>
  <c r="D59"/>
  <c r="D58"/>
  <c r="D30"/>
  <c r="D39"/>
  <c r="D37"/>
  <c r="D46"/>
</calcChain>
</file>

<file path=xl/sharedStrings.xml><?xml version="1.0" encoding="utf-8"?>
<sst xmlns="http://schemas.openxmlformats.org/spreadsheetml/2006/main" count="131" uniqueCount="68">
  <si>
    <t xml:space="preserve">      1. Показники міжбюджетних трансфертів з інших бюджетів</t>
  </si>
  <si>
    <t>(грн)</t>
  </si>
  <si>
    <t>Усього</t>
  </si>
  <si>
    <t>І. Трансферти до загального фонду бюджету</t>
  </si>
  <si>
    <t>41020100</t>
  </si>
  <si>
    <t>Базова дотація </t>
  </si>
  <si>
    <t>41033900</t>
  </si>
  <si>
    <t>Освітня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</si>
  <si>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</si>
  <si>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</si>
  <si>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</si>
  <si>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</si>
  <si>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</si>
  <si>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</si>
  <si>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</si>
  <si>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</si>
  <si>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</si>
  <si>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</si>
  <si>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</si>
  <si>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</si>
  <si>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</si>
  <si>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</si>
  <si>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</si>
  <si>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ІІ. Трансферти із спеціального фонду бюджету</t>
  </si>
  <si>
    <t>Інші субвенції з місцевого бюджету</t>
  </si>
  <si>
    <t>Інша субвенція з місцевого бюджету</t>
  </si>
  <si>
    <t>Обласний бюджет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</si>
  <si>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</si>
  <si>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 xml:space="preserve">                                            І. Трансферти із загального фонду бюджету</t>
  </si>
  <si>
    <t>Державний бюджет</t>
  </si>
  <si>
    <t>03100000000</t>
  </si>
  <si>
    <t>код бюджету</t>
  </si>
  <si>
    <t xml:space="preserve">Державний бюджет </t>
  </si>
  <si>
    <t xml:space="preserve">Обласний бюджет Волинській області </t>
  </si>
  <si>
    <t>03532000000</t>
  </si>
  <si>
    <t>Бюджет Копачівської сільської територіальної громади</t>
  </si>
  <si>
    <t>03553000000</t>
  </si>
  <si>
    <t>Бюджет Доросинівської сільської територіальної громади</t>
  </si>
  <si>
    <t>03308200000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</si>
  <si>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</si>
  <si>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місцнвого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</si>
  <si>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Бюджет Копачівської територіальної громади</t>
  </si>
  <si>
    <t>Бюджет Доросинівської територіальної громади</t>
  </si>
  <si>
    <t>41040000</t>
  </si>
  <si>
    <t>41040400</t>
  </si>
  <si>
    <t>Дотації з місцевих бюджетів іншим місцевим бюджетам</t>
  </si>
  <si>
    <t>Інші дотації з місцевого бюджету</t>
  </si>
  <si>
    <t>41053900</t>
  </si>
  <si>
    <t>Інші субвенції з місцевого  бюджету</t>
  </si>
  <si>
    <t>0356500000</t>
  </si>
  <si>
    <t xml:space="preserve">до рішення Рожищенської міської ради     </t>
  </si>
  <si>
    <t>9900000000</t>
  </si>
  <si>
    <t>21540000000</t>
  </si>
  <si>
    <t>03565100000</t>
  </si>
  <si>
    <t>"Міжбюджетні трансферти на 2024 рік"</t>
  </si>
  <si>
    <t>до рішення міської ради "Про бюджет Рожищенської територіальної громади на 2024 рік"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</si>
  <si>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</si>
  <si>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Районному бюджету Луцького району на виконання  заходів Районної програми патріотичного виховання молоді, підготовки та проведення приписки і призову юнаків на строкову військову службу в Збройні сили України, Національну Гвардію України та інші військові формування та сприяння забезпеченню готовності до національного супротиву в Луцькому районі на 2021-2025 роки</t>
  </si>
  <si>
    <t>0330820000</t>
  </si>
  <si>
    <t>3</t>
  </si>
  <si>
    <t xml:space="preserve">Програма профілактики правопорушень та злочинів в Рожищенській територіальній громаді на 2021 – 2025 роки в сумі </t>
  </si>
  <si>
    <t>Зміни до додатку №4</t>
  </si>
  <si>
    <t>На статутну діяльність Волинського обласного бюро судово-медичної експкртизи.</t>
  </si>
  <si>
    <t>5</t>
  </si>
  <si>
    <t>Програма протидії екстремістським та терористичним проявам у Рожищенській територіальній громаді на 2022-2024 роки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</si>
  <si>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</si>
  <si>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Додаток №5</t>
  </si>
  <si>
    <t>від  15 серпня   2024 року  № 46/11</t>
  </si>
</sst>
</file>

<file path=xl/styles.xml><?xml version="1.0" encoding="utf-8"?>
<styleSheet xmlns="http://schemas.openxmlformats.org/spreadsheetml/2006/main">
  <numFmts count="4">
    <numFmt numFmtId="164" formatCode="#,##0;\-#,##0;#,&quot;-&quot;"/>
    <numFmt numFmtId="165" formatCode="#,##0.00_ ;\-#,##0.00\ "/>
    <numFmt numFmtId="166" formatCode="#,##0.00;\-#,##0.00;#.00,&quot;-&quot;"/>
    <numFmt numFmtId="167" formatCode="#,##0.0;\-#,##0.0;#.0,&quot;-&quot;"/>
  </numFmts>
  <fonts count="31">
    <font>
      <sz val="11"/>
      <color theme="1"/>
      <name val="Calibri"/>
      <family val="2"/>
      <charset val="1"/>
      <scheme val="minor"/>
    </font>
    <font>
      <sz val="12"/>
      <color indexed="8"/>
      <name val="Calibri"/>
      <family val="2"/>
      <charset val="1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1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1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1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0" fillId="0" borderId="0"/>
    <xf numFmtId="0" fontId="29" fillId="0" borderId="0"/>
    <xf numFmtId="0" fontId="29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0" fillId="2" borderId="0" xfId="0" applyFill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horizontal="centerContinuous" vertical="center"/>
    </xf>
    <xf numFmtId="0" fontId="0" fillId="2" borderId="3" xfId="0" applyFill="1" applyBorder="1" applyAlignment="1">
      <alignment horizontal="center" vertical="center"/>
    </xf>
    <xf numFmtId="164" fontId="0" fillId="2" borderId="0" xfId="0" applyNumberFormat="1" applyFill="1"/>
    <xf numFmtId="0" fontId="0" fillId="2" borderId="1" xfId="0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4" xfId="0" applyFont="1" applyFill="1" applyBorder="1" applyAlignment="1">
      <alignment horizontal="centerContinuous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4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0" fillId="2" borderId="0" xfId="0" applyFont="1" applyFill="1"/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top"/>
    </xf>
    <xf numFmtId="0" fontId="13" fillId="0" borderId="0" xfId="0" applyFont="1"/>
    <xf numFmtId="0" fontId="14" fillId="0" borderId="0" xfId="0" applyFont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NumberFormat="1" applyFont="1" applyFill="1" applyBorder="1" applyAlignment="1" applyProtection="1"/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vertical="top" wrapText="1"/>
    </xf>
    <xf numFmtId="49" fontId="17" fillId="0" borderId="0" xfId="0" applyNumberFormat="1" applyFont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66" fontId="10" fillId="2" borderId="4" xfId="0" applyNumberFormat="1" applyFont="1" applyFill="1" applyBorder="1" applyAlignment="1">
      <alignment horizontal="center" vertical="center"/>
    </xf>
    <xf numFmtId="166" fontId="9" fillId="2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8" fillId="2" borderId="7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20" fillId="2" borderId="7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9" fillId="2" borderId="2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18" fillId="0" borderId="0" xfId="0" applyFont="1"/>
    <xf numFmtId="49" fontId="21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9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4" xfId="0" applyFont="1" applyFill="1" applyBorder="1" applyAlignment="1">
      <alignment horizontal="centerContinuous" vertical="center"/>
    </xf>
    <xf numFmtId="167" fontId="10" fillId="2" borderId="4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 wrapText="1"/>
    </xf>
    <xf numFmtId="4" fontId="18" fillId="2" borderId="7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5" fontId="24" fillId="2" borderId="4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12" fillId="0" borderId="0" xfId="0" applyNumberFormat="1" applyFont="1" applyFill="1" applyBorder="1" applyAlignment="1" applyProtection="1">
      <alignment horizontal="center"/>
    </xf>
    <xf numFmtId="0" fontId="26" fillId="0" borderId="0" xfId="0" applyFont="1" applyAlignment="1">
      <alignment vertical="top" wrapText="1"/>
    </xf>
    <xf numFmtId="0" fontId="26" fillId="0" borderId="0" xfId="0" applyFont="1"/>
    <xf numFmtId="49" fontId="27" fillId="0" borderId="0" xfId="0" applyNumberFormat="1" applyFont="1" applyAlignment="1">
      <alignment horizontal="center" vertical="top" wrapText="1"/>
    </xf>
    <xf numFmtId="0" fontId="8" fillId="0" borderId="0" xfId="0" applyFont="1"/>
    <xf numFmtId="0" fontId="8" fillId="2" borderId="0" xfId="0" applyFont="1" applyFill="1"/>
    <xf numFmtId="0" fontId="19" fillId="2" borderId="0" xfId="0" applyFont="1" applyFill="1"/>
    <xf numFmtId="164" fontId="8" fillId="2" borderId="0" xfId="0" applyNumberFormat="1" applyFont="1" applyFill="1"/>
    <xf numFmtId="165" fontId="8" fillId="2" borderId="0" xfId="0" applyNumberFormat="1" applyFont="1" applyFill="1"/>
    <xf numFmtId="0" fontId="8" fillId="2" borderId="2" xfId="0" applyFont="1" applyFill="1" applyBorder="1"/>
    <xf numFmtId="0" fontId="8" fillId="2" borderId="0" xfId="0" applyFont="1" applyFill="1" applyBorder="1"/>
    <xf numFmtId="0" fontId="28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0" fillId="0" borderId="2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vertical="top" wrapText="1"/>
    </xf>
    <xf numFmtId="0" fontId="10" fillId="0" borderId="2" xfId="2" applyFont="1" applyBorder="1" applyAlignment="1">
      <alignment horizontal="justify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2" fillId="0" borderId="0" xfId="0" applyNumberFormat="1" applyFont="1" applyFill="1" applyBorder="1" applyAlignment="1" applyProtection="1">
      <alignment horizontal="center"/>
    </xf>
  </cellXfs>
  <cellStyles count="4">
    <cellStyle name="Normal_Доходи" xfId="1"/>
    <cellStyle name="Звичайний 2" xfId="2"/>
    <cellStyle name="Обычный" xfId="0" builtinId="0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9"/>
  <sheetViews>
    <sheetView tabSelected="1" zoomScaleNormal="100" workbookViewId="0">
      <selection activeCell="D3" sqref="D3:E3"/>
    </sheetView>
  </sheetViews>
  <sheetFormatPr defaultRowHeight="15.75"/>
  <cols>
    <col min="1" max="1" width="20" style="1" customWidth="1"/>
    <col min="2" max="2" width="19.7109375" customWidth="1"/>
    <col min="3" max="3" width="90.7109375" customWidth="1"/>
    <col min="4" max="4" width="28.42578125" style="93" customWidth="1"/>
    <col min="5" max="5" width="11.42578125" style="113" bestFit="1" customWidth="1"/>
    <col min="6" max="6" width="10.85546875" bestFit="1" customWidth="1"/>
    <col min="7" max="7" width="10.42578125" bestFit="1" customWidth="1"/>
  </cols>
  <sheetData>
    <row r="1" spans="1:256" s="64" customFormat="1" ht="33" customHeight="1">
      <c r="A1" s="63"/>
      <c r="C1" s="65"/>
      <c r="D1" s="72" t="s">
        <v>66</v>
      </c>
      <c r="E1" s="130"/>
      <c r="F1" s="66"/>
      <c r="G1" s="66"/>
    </row>
    <row r="2" spans="1:256" s="64" customFormat="1" ht="30" customHeight="1">
      <c r="A2" s="63"/>
      <c r="C2" s="67"/>
      <c r="D2" s="73" t="s">
        <v>50</v>
      </c>
      <c r="E2" s="131"/>
      <c r="F2" s="68"/>
      <c r="G2" s="68"/>
      <c r="H2" s="68"/>
    </row>
    <row r="3" spans="1:256" s="64" customFormat="1" ht="23.25" customHeight="1">
      <c r="A3" s="63"/>
      <c r="C3" s="67"/>
      <c r="D3" s="177" t="s">
        <v>67</v>
      </c>
      <c r="E3" s="177"/>
      <c r="F3" s="69"/>
      <c r="G3" s="69"/>
      <c r="H3" s="69"/>
    </row>
    <row r="4" spans="1:256" s="55" customFormat="1" ht="22.5" customHeight="1">
      <c r="A4" s="178" t="s">
        <v>61</v>
      </c>
      <c r="B4" s="178"/>
      <c r="C4" s="178"/>
      <c r="D4" s="178"/>
      <c r="E4" s="110"/>
      <c r="F4" s="56"/>
      <c r="G4" s="56"/>
      <c r="H4" s="56"/>
    </row>
    <row r="5" spans="1:256" s="55" customFormat="1" ht="22.5" customHeight="1">
      <c r="A5" s="109"/>
      <c r="B5" s="109"/>
      <c r="C5" s="121" t="s">
        <v>55</v>
      </c>
      <c r="D5" s="121"/>
      <c r="E5" s="120"/>
      <c r="F5" s="120"/>
      <c r="G5" s="56"/>
      <c r="H5" s="56"/>
    </row>
    <row r="6" spans="1:256" s="55" customFormat="1" ht="22.5" customHeight="1">
      <c r="A6" s="147" t="s">
        <v>54</v>
      </c>
      <c r="B6" s="147"/>
      <c r="C6" s="147"/>
      <c r="D6" s="147"/>
      <c r="E6" s="111"/>
    </row>
    <row r="7" spans="1:256" s="55" customFormat="1" ht="22.5" customHeight="1">
      <c r="A7" s="147" t="s">
        <v>0</v>
      </c>
      <c r="B7" s="147"/>
      <c r="C7" s="147"/>
      <c r="D7" s="147"/>
      <c r="E7" s="111"/>
    </row>
    <row r="8" spans="1:256" s="2" customFormat="1" ht="15" customHeight="1">
      <c r="A8" s="168" t="s">
        <v>49</v>
      </c>
      <c r="B8" s="168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  <c r="IT8" s="161"/>
      <c r="IU8" s="161"/>
      <c r="IV8" s="161"/>
    </row>
    <row r="9" spans="1:256" s="2" customFormat="1" ht="15" customHeight="1">
      <c r="A9" s="3" t="s">
        <v>31</v>
      </c>
      <c r="C9" s="6"/>
      <c r="D9" s="74"/>
      <c r="E9" s="1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>
      <c r="A10" s="4">
        <v>1</v>
      </c>
      <c r="B10" s="151">
        <v>2</v>
      </c>
      <c r="C10" s="152"/>
      <c r="D10" s="75">
        <v>3</v>
      </c>
    </row>
    <row r="11" spans="1:256" s="7" customFormat="1">
      <c r="A11" s="153" t="s">
        <v>3</v>
      </c>
      <c r="B11" s="154"/>
      <c r="C11" s="154"/>
      <c r="D11" s="155"/>
      <c r="E11" s="114"/>
    </row>
    <row r="12" spans="1:256" s="7" customFormat="1">
      <c r="A12" s="8" t="s">
        <v>4</v>
      </c>
      <c r="B12" s="9" t="s">
        <v>5</v>
      </c>
      <c r="C12" s="10"/>
      <c r="D12" s="76">
        <f>D13</f>
        <v>15855400</v>
      </c>
      <c r="E12" s="114">
        <v>1</v>
      </c>
    </row>
    <row r="13" spans="1:256" s="7" customFormat="1">
      <c r="A13" s="11">
        <v>9900000000</v>
      </c>
      <c r="B13" s="145" t="s">
        <v>32</v>
      </c>
      <c r="C13" s="146"/>
      <c r="D13" s="77">
        <v>15855400</v>
      </c>
      <c r="E13" s="114"/>
    </row>
    <row r="14" spans="1:256" s="7" customFormat="1">
      <c r="A14" s="8" t="s">
        <v>6</v>
      </c>
      <c r="B14" s="9" t="s">
        <v>7</v>
      </c>
      <c r="C14" s="10"/>
      <c r="D14" s="78">
        <f>D15</f>
        <v>96973200</v>
      </c>
      <c r="E14" s="114">
        <v>1</v>
      </c>
    </row>
    <row r="15" spans="1:256" s="7" customFormat="1">
      <c r="A15" s="11">
        <v>9900000000</v>
      </c>
      <c r="B15" s="145" t="s">
        <v>32</v>
      </c>
      <c r="C15" s="146"/>
      <c r="D15" s="79">
        <v>96973200</v>
      </c>
      <c r="E15" s="114"/>
    </row>
    <row r="16" spans="1:256" s="7" customFormat="1" ht="28.5" hidden="1">
      <c r="A16" s="8" t="s">
        <v>8</v>
      </c>
      <c r="B16" s="9" t="s">
        <v>9</v>
      </c>
      <c r="C16" s="10"/>
      <c r="D16" s="80"/>
      <c r="E16" s="114"/>
      <c r="F16" s="12"/>
    </row>
    <row r="17" spans="1:5" s="7" customFormat="1" ht="15" hidden="1" customHeight="1">
      <c r="A17" s="13">
        <v>3100000000</v>
      </c>
      <c r="B17" s="133" t="s">
        <v>33</v>
      </c>
      <c r="C17" s="134"/>
      <c r="D17" s="22"/>
      <c r="E17" s="114"/>
    </row>
    <row r="18" spans="1:5" s="7" customFormat="1" ht="15" hidden="1" customHeight="1">
      <c r="A18" s="14" t="s">
        <v>36</v>
      </c>
      <c r="B18" s="135" t="s">
        <v>37</v>
      </c>
      <c r="C18" s="136"/>
      <c r="D18" s="22"/>
      <c r="E18" s="114"/>
    </row>
    <row r="19" spans="1:5" s="108" customFormat="1" ht="15" customHeight="1">
      <c r="A19" s="106" t="s">
        <v>43</v>
      </c>
      <c r="B19" s="137" t="s">
        <v>45</v>
      </c>
      <c r="C19" s="138"/>
      <c r="D19" s="107">
        <f>D21</f>
        <v>152813.26999999999</v>
      </c>
      <c r="E19" s="114">
        <v>2</v>
      </c>
    </row>
    <row r="20" spans="1:5" s="7" customFormat="1" ht="15" hidden="1" customHeight="1">
      <c r="A20" s="14" t="s">
        <v>44</v>
      </c>
      <c r="B20" s="135" t="s">
        <v>46</v>
      </c>
      <c r="C20" s="136"/>
      <c r="D20" s="79"/>
      <c r="E20" s="114"/>
    </row>
    <row r="21" spans="1:5" s="7" customFormat="1" ht="15" customHeight="1">
      <c r="A21" s="14" t="s">
        <v>44</v>
      </c>
      <c r="B21" s="135" t="s">
        <v>46</v>
      </c>
      <c r="C21" s="136"/>
      <c r="D21" s="79">
        <f>13102.28+64354.31+26734.4+24711.19+23911.09</f>
        <v>152813.26999999999</v>
      </c>
      <c r="E21" s="114"/>
    </row>
    <row r="22" spans="1:5" s="7" customFormat="1" ht="20.25" hidden="1" customHeight="1">
      <c r="A22" s="57" t="s">
        <v>10</v>
      </c>
      <c r="B22" s="175" t="s">
        <v>11</v>
      </c>
      <c r="C22" s="176"/>
      <c r="D22" s="78">
        <f>D23</f>
        <v>0</v>
      </c>
      <c r="E22" s="114"/>
    </row>
    <row r="23" spans="1:5" s="95" customFormat="1" ht="15.75" hidden="1" customHeight="1">
      <c r="A23" s="94" t="s">
        <v>30</v>
      </c>
      <c r="B23" s="141" t="s">
        <v>33</v>
      </c>
      <c r="C23" s="142"/>
      <c r="D23" s="79"/>
      <c r="E23" s="115"/>
    </row>
    <row r="24" spans="1:5" s="97" customFormat="1" ht="18.75" hidden="1" customHeight="1">
      <c r="A24" s="96" t="s">
        <v>47</v>
      </c>
      <c r="B24" s="139" t="s">
        <v>48</v>
      </c>
      <c r="C24" s="140"/>
      <c r="D24" s="78">
        <f>D25+D26+D27</f>
        <v>0</v>
      </c>
      <c r="E24" s="115"/>
    </row>
    <row r="25" spans="1:5" s="97" customFormat="1" ht="18.75" hidden="1" customHeight="1">
      <c r="A25" s="71" t="s">
        <v>30</v>
      </c>
      <c r="B25" s="141" t="s">
        <v>26</v>
      </c>
      <c r="C25" s="142"/>
      <c r="D25" s="79"/>
      <c r="E25" s="115"/>
    </row>
    <row r="26" spans="1:5" s="95" customFormat="1" ht="15" hidden="1" customHeight="1">
      <c r="A26" s="98" t="s">
        <v>34</v>
      </c>
      <c r="B26" s="141" t="s">
        <v>41</v>
      </c>
      <c r="C26" s="142"/>
      <c r="D26" s="79"/>
      <c r="E26" s="115"/>
    </row>
    <row r="27" spans="1:5" s="95" customFormat="1" ht="8.25" hidden="1" customHeight="1">
      <c r="A27" s="99" t="s">
        <v>36</v>
      </c>
      <c r="B27" s="141" t="s">
        <v>42</v>
      </c>
      <c r="C27" s="142"/>
      <c r="D27" s="79"/>
      <c r="E27" s="115"/>
    </row>
    <row r="28" spans="1:5" s="95" customFormat="1" ht="28.5">
      <c r="A28" s="100" t="s">
        <v>10</v>
      </c>
      <c r="B28" s="101" t="s">
        <v>11</v>
      </c>
      <c r="C28" s="102"/>
      <c r="D28" s="103">
        <f>D29</f>
        <v>2271000</v>
      </c>
      <c r="E28" s="115">
        <v>1</v>
      </c>
    </row>
    <row r="29" spans="1:5" s="7" customFormat="1">
      <c r="A29" s="16" t="s">
        <v>30</v>
      </c>
      <c r="B29" s="133" t="s">
        <v>33</v>
      </c>
      <c r="C29" s="134"/>
      <c r="D29" s="77">
        <v>2271000</v>
      </c>
      <c r="E29" s="114"/>
    </row>
    <row r="30" spans="1:5" s="7" customFormat="1" ht="28.5" hidden="1">
      <c r="A30" s="8" t="s">
        <v>12</v>
      </c>
      <c r="B30" s="9" t="s">
        <v>13</v>
      </c>
      <c r="C30" s="10"/>
      <c r="D30" s="80">
        <f>D31</f>
        <v>0</v>
      </c>
      <c r="E30" s="114"/>
    </row>
    <row r="31" spans="1:5" s="7" customFormat="1" hidden="1">
      <c r="A31" s="13">
        <v>3100000000</v>
      </c>
      <c r="B31" s="133" t="s">
        <v>33</v>
      </c>
      <c r="C31" s="134"/>
      <c r="D31" s="81">
        <v>0</v>
      </c>
      <c r="E31" s="114"/>
    </row>
    <row r="32" spans="1:5" s="7" customFormat="1">
      <c r="A32" s="8">
        <v>41053900</v>
      </c>
      <c r="B32" s="9" t="s">
        <v>24</v>
      </c>
      <c r="C32" s="10"/>
      <c r="D32" s="76">
        <f>D33+D35+D36+D34</f>
        <v>2107136</v>
      </c>
      <c r="E32" s="114">
        <v>2</v>
      </c>
    </row>
    <row r="33" spans="1:5" s="7" customFormat="1" hidden="1">
      <c r="A33" s="53">
        <v>3100000000</v>
      </c>
      <c r="B33" s="133" t="s">
        <v>33</v>
      </c>
      <c r="C33" s="134"/>
      <c r="D33" s="22">
        <v>0</v>
      </c>
      <c r="E33" s="114"/>
    </row>
    <row r="34" spans="1:5" s="7" customFormat="1">
      <c r="A34" s="32" t="s">
        <v>30</v>
      </c>
      <c r="B34" s="135" t="s">
        <v>26</v>
      </c>
      <c r="C34" s="136"/>
      <c r="D34" s="77">
        <v>166136</v>
      </c>
      <c r="E34" s="114"/>
    </row>
    <row r="35" spans="1:5" s="7" customFormat="1">
      <c r="A35" s="15" t="s">
        <v>34</v>
      </c>
      <c r="B35" s="133" t="s">
        <v>41</v>
      </c>
      <c r="C35" s="134"/>
      <c r="D35" s="104">
        <v>825000</v>
      </c>
      <c r="E35" s="114"/>
    </row>
    <row r="36" spans="1:5" s="7" customFormat="1" ht="15" customHeight="1">
      <c r="A36" s="16" t="s">
        <v>36</v>
      </c>
      <c r="B36" s="133" t="s">
        <v>42</v>
      </c>
      <c r="C36" s="134"/>
      <c r="D36" s="105">
        <v>1116000</v>
      </c>
      <c r="E36" s="114"/>
    </row>
    <row r="37" spans="1:5" s="7" customFormat="1" ht="35.25" hidden="1" customHeight="1">
      <c r="A37" s="17">
        <v>41051400</v>
      </c>
      <c r="B37" s="137" t="s">
        <v>40</v>
      </c>
      <c r="C37" s="138"/>
      <c r="D37" s="82">
        <f>D38</f>
        <v>0</v>
      </c>
      <c r="E37" s="114"/>
    </row>
    <row r="38" spans="1:5" s="7" customFormat="1" ht="18" hidden="1" customHeight="1">
      <c r="A38" s="13">
        <v>3100000000</v>
      </c>
      <c r="B38" s="133" t="s">
        <v>33</v>
      </c>
      <c r="C38" s="134"/>
      <c r="D38" s="83"/>
      <c r="E38" s="114"/>
    </row>
    <row r="39" spans="1:5" s="7" customFormat="1" ht="18" hidden="1" customHeight="1">
      <c r="A39" s="17">
        <v>41053900</v>
      </c>
      <c r="B39" s="137" t="s">
        <v>24</v>
      </c>
      <c r="C39" s="138"/>
      <c r="D39" s="82">
        <f>D40+D41+D42</f>
        <v>0</v>
      </c>
      <c r="E39" s="114"/>
    </row>
    <row r="40" spans="1:5" s="7" customFormat="1" ht="18" hidden="1" customHeight="1">
      <c r="A40" s="18">
        <v>3100000000</v>
      </c>
      <c r="B40" s="159" t="s">
        <v>33</v>
      </c>
      <c r="C40" s="160"/>
      <c r="D40" s="83"/>
      <c r="E40" s="114"/>
    </row>
    <row r="41" spans="1:5" s="7" customFormat="1" ht="18" hidden="1" customHeight="1">
      <c r="A41" s="14" t="s">
        <v>34</v>
      </c>
      <c r="B41" s="135" t="s">
        <v>35</v>
      </c>
      <c r="C41" s="136"/>
      <c r="D41" s="81"/>
      <c r="E41" s="114"/>
    </row>
    <row r="42" spans="1:5" s="7" customFormat="1" ht="15" hidden="1" customHeight="1">
      <c r="A42" s="14" t="s">
        <v>36</v>
      </c>
      <c r="B42" s="135" t="s">
        <v>37</v>
      </c>
      <c r="C42" s="136"/>
      <c r="D42" s="81"/>
      <c r="E42" s="114"/>
    </row>
    <row r="43" spans="1:5" s="7" customFormat="1">
      <c r="A43" s="153" t="s">
        <v>14</v>
      </c>
      <c r="B43" s="154"/>
      <c r="C43" s="154"/>
      <c r="D43" s="155"/>
      <c r="E43" s="116"/>
    </row>
    <row r="44" spans="1:5" s="7" customFormat="1" ht="52.5" customHeight="1">
      <c r="A44" s="8">
        <v>41051100</v>
      </c>
      <c r="B44" s="164" t="s">
        <v>65</v>
      </c>
      <c r="C44" s="165"/>
      <c r="D44" s="76">
        <v>1354350</v>
      </c>
      <c r="E44" s="114"/>
    </row>
    <row r="45" spans="1:5" s="7" customFormat="1" ht="18" customHeight="1">
      <c r="A45" s="16" t="s">
        <v>30</v>
      </c>
      <c r="B45" s="133" t="s">
        <v>33</v>
      </c>
      <c r="C45" s="134"/>
      <c r="D45" s="77">
        <f>D44</f>
        <v>1354350</v>
      </c>
      <c r="E45" s="114"/>
    </row>
    <row r="46" spans="1:5" s="7" customFormat="1" ht="33.75" hidden="1" customHeight="1">
      <c r="A46" s="23">
        <v>41034500</v>
      </c>
      <c r="B46" s="173" t="s">
        <v>39</v>
      </c>
      <c r="C46" s="174"/>
      <c r="D46" s="80">
        <f>D47</f>
        <v>0</v>
      </c>
      <c r="E46" s="114"/>
    </row>
    <row r="47" spans="1:5" s="7" customFormat="1" ht="25.5" hidden="1" customHeight="1">
      <c r="A47" s="24">
        <v>99000000000</v>
      </c>
      <c r="B47" s="166" t="s">
        <v>32</v>
      </c>
      <c r="C47" s="167"/>
      <c r="D47" s="22"/>
      <c r="E47" s="114"/>
    </row>
    <row r="48" spans="1:5" s="7" customFormat="1" hidden="1">
      <c r="A48" s="8"/>
      <c r="B48" s="9"/>
      <c r="C48" s="10"/>
      <c r="D48" s="80">
        <v>0</v>
      </c>
      <c r="E48" s="114"/>
    </row>
    <row r="49" spans="1:7" s="7" customFormat="1" hidden="1">
      <c r="A49" s="19"/>
      <c r="B49" s="20"/>
      <c r="C49" s="21"/>
      <c r="D49" s="22">
        <v>0</v>
      </c>
      <c r="E49" s="114"/>
    </row>
    <row r="50" spans="1:7" s="7" customFormat="1" hidden="1">
      <c r="A50" s="8"/>
      <c r="B50" s="9"/>
      <c r="C50" s="10"/>
      <c r="D50" s="80">
        <v>0</v>
      </c>
      <c r="E50" s="114"/>
    </row>
    <row r="51" spans="1:7" s="7" customFormat="1" hidden="1">
      <c r="A51" s="19"/>
      <c r="B51" s="20"/>
      <c r="C51" s="21"/>
      <c r="D51" s="22">
        <v>0</v>
      </c>
      <c r="E51" s="114"/>
    </row>
    <row r="52" spans="1:7" s="7" customFormat="1" hidden="1">
      <c r="A52" s="8"/>
      <c r="B52" s="9"/>
      <c r="C52" s="10"/>
      <c r="D52" s="80">
        <v>0</v>
      </c>
      <c r="E52" s="114"/>
    </row>
    <row r="53" spans="1:7" s="7" customFormat="1" hidden="1">
      <c r="A53" s="19"/>
      <c r="B53" s="20"/>
      <c r="C53" s="21"/>
      <c r="D53" s="22">
        <v>0</v>
      </c>
      <c r="E53" s="114"/>
    </row>
    <row r="54" spans="1:7" s="7" customFormat="1" hidden="1">
      <c r="A54" s="8"/>
      <c r="B54" s="9"/>
      <c r="C54" s="10"/>
      <c r="D54" s="80">
        <v>0</v>
      </c>
      <c r="E54" s="114"/>
    </row>
    <row r="55" spans="1:7" s="7" customFormat="1" hidden="1">
      <c r="A55" s="19"/>
      <c r="B55" s="20"/>
      <c r="C55" s="21"/>
      <c r="D55" s="22">
        <v>0</v>
      </c>
      <c r="E55" s="114"/>
    </row>
    <row r="56" spans="1:7" s="7" customFormat="1" hidden="1">
      <c r="A56" s="8" t="s">
        <v>6</v>
      </c>
      <c r="B56" s="162" t="s">
        <v>7</v>
      </c>
      <c r="C56" s="163"/>
      <c r="D56" s="78">
        <f>D57</f>
        <v>0</v>
      </c>
      <c r="E56" s="114"/>
    </row>
    <row r="57" spans="1:7" s="7" customFormat="1" ht="15" hidden="1" customHeight="1">
      <c r="A57" s="32" t="s">
        <v>30</v>
      </c>
      <c r="B57" s="135" t="s">
        <v>33</v>
      </c>
      <c r="C57" s="136"/>
      <c r="D57" s="79"/>
      <c r="E57" s="114"/>
    </row>
    <row r="58" spans="1:7" s="7" customFormat="1">
      <c r="A58" s="25" t="s">
        <v>15</v>
      </c>
      <c r="B58" s="26" t="s">
        <v>16</v>
      </c>
      <c r="C58" s="10"/>
      <c r="D58" s="84">
        <f>D59+D60</f>
        <v>118713899.27</v>
      </c>
      <c r="E58" s="117"/>
    </row>
    <row r="59" spans="1:7" s="7" customFormat="1">
      <c r="A59" s="25" t="s">
        <v>15</v>
      </c>
      <c r="B59" s="26" t="s">
        <v>17</v>
      </c>
      <c r="C59" s="10"/>
      <c r="D59" s="84">
        <f>D12+D14+D19+D22+D24+D28+D32</f>
        <v>117359549.27</v>
      </c>
      <c r="E59" s="114"/>
      <c r="F59" s="62"/>
      <c r="G59" s="62"/>
    </row>
    <row r="60" spans="1:7" s="7" customFormat="1">
      <c r="A60" s="25" t="s">
        <v>15</v>
      </c>
      <c r="B60" s="26" t="s">
        <v>18</v>
      </c>
      <c r="C60" s="10"/>
      <c r="D60" s="84">
        <f>D44</f>
        <v>1354350</v>
      </c>
      <c r="E60" s="117"/>
    </row>
    <row r="61" spans="1:7" s="7" customFormat="1">
      <c r="A61" s="143" t="s">
        <v>19</v>
      </c>
      <c r="B61" s="143"/>
      <c r="C61" s="143"/>
      <c r="D61" s="85"/>
      <c r="E61" s="114"/>
    </row>
    <row r="62" spans="1:7" s="7" customFormat="1" ht="24" customHeight="1">
      <c r="A62" s="144"/>
      <c r="B62" s="144"/>
      <c r="C62" s="144"/>
      <c r="D62" s="86" t="s">
        <v>1</v>
      </c>
      <c r="E62" s="114"/>
    </row>
    <row r="63" spans="1:7" s="7" customFormat="1" ht="75" customHeight="1">
      <c r="A63" s="27" t="s">
        <v>20</v>
      </c>
      <c r="B63" s="27" t="s">
        <v>21</v>
      </c>
      <c r="C63" s="27" t="s">
        <v>22</v>
      </c>
      <c r="D63" s="87" t="s">
        <v>2</v>
      </c>
      <c r="E63" s="114"/>
    </row>
    <row r="64" spans="1:7" s="7" customFormat="1">
      <c r="A64" s="28">
        <v>1</v>
      </c>
      <c r="B64" s="28">
        <v>2</v>
      </c>
      <c r="C64" s="28">
        <v>3</v>
      </c>
      <c r="D64" s="88">
        <v>4</v>
      </c>
      <c r="E64" s="114"/>
    </row>
    <row r="65" spans="1:5" s="29" customFormat="1" ht="22.5" customHeight="1">
      <c r="A65" s="156" t="s">
        <v>28</v>
      </c>
      <c r="B65" s="157"/>
      <c r="C65" s="157"/>
      <c r="D65" s="158"/>
      <c r="E65" s="114"/>
    </row>
    <row r="66" spans="1:5" s="7" customFormat="1" ht="21.75" hidden="1" customHeight="1">
      <c r="A66" s="148" t="s">
        <v>26</v>
      </c>
      <c r="B66" s="149"/>
      <c r="C66" s="149"/>
      <c r="D66" s="150"/>
      <c r="E66" s="114"/>
    </row>
    <row r="67" spans="1:5" s="7" customFormat="1" ht="21.75" hidden="1" customHeight="1">
      <c r="A67" s="54" t="s">
        <v>49</v>
      </c>
      <c r="B67" s="45"/>
      <c r="C67" s="31" t="s">
        <v>25</v>
      </c>
      <c r="D67" s="89">
        <f>D68+D69+D70+D71+D72+D73+D74</f>
        <v>0</v>
      </c>
      <c r="E67" s="114"/>
    </row>
    <row r="68" spans="1:5" s="7" customFormat="1" ht="36.75" hidden="1" customHeight="1">
      <c r="A68" s="32"/>
      <c r="B68" s="30"/>
      <c r="C68" s="126"/>
      <c r="D68" s="34"/>
      <c r="E68" s="114">
        <v>4</v>
      </c>
    </row>
    <row r="69" spans="1:5" s="7" customFormat="1" ht="65.25" hidden="1" customHeight="1">
      <c r="A69" s="32" t="s">
        <v>38</v>
      </c>
      <c r="B69" s="30">
        <v>9770</v>
      </c>
      <c r="C69" s="70"/>
      <c r="D69" s="38"/>
      <c r="E69" s="114"/>
    </row>
    <row r="70" spans="1:5" s="7" customFormat="1" ht="48.75" hidden="1" customHeight="1">
      <c r="A70" s="71" t="s">
        <v>52</v>
      </c>
      <c r="B70" s="30">
        <v>9770</v>
      </c>
      <c r="C70" s="70"/>
      <c r="D70" s="38"/>
      <c r="E70" s="114"/>
    </row>
    <row r="71" spans="1:5" s="7" customFormat="1" ht="62.25" hidden="1" customHeight="1">
      <c r="A71" s="32" t="s">
        <v>38</v>
      </c>
      <c r="B71" s="30">
        <v>9770</v>
      </c>
      <c r="C71" s="70"/>
      <c r="D71" s="38"/>
      <c r="E71" s="114"/>
    </row>
    <row r="72" spans="1:5" s="7" customFormat="1" ht="52.5" hidden="1" customHeight="1">
      <c r="A72" s="32" t="s">
        <v>38</v>
      </c>
      <c r="B72" s="30">
        <v>9770</v>
      </c>
      <c r="C72" s="33"/>
      <c r="D72" s="38"/>
      <c r="E72" s="114"/>
    </row>
    <row r="73" spans="1:5" s="7" customFormat="1" ht="36.75" hidden="1" customHeight="1">
      <c r="A73" s="32" t="s">
        <v>38</v>
      </c>
      <c r="B73" s="30">
        <v>9770</v>
      </c>
      <c r="C73" s="70"/>
      <c r="D73" s="38"/>
      <c r="E73" s="114"/>
    </row>
    <row r="74" spans="1:5" s="7" customFormat="1" ht="48" hidden="1" customHeight="1">
      <c r="A74" s="32" t="s">
        <v>53</v>
      </c>
      <c r="B74" s="30">
        <v>9770</v>
      </c>
      <c r="C74" s="33"/>
      <c r="D74" s="38"/>
      <c r="E74" s="114"/>
    </row>
    <row r="75" spans="1:5" s="7" customFormat="1" ht="36.75" hidden="1" customHeight="1">
      <c r="A75" s="32" t="s">
        <v>30</v>
      </c>
      <c r="B75" s="30">
        <v>9770</v>
      </c>
      <c r="C75" s="33"/>
      <c r="D75" s="34"/>
      <c r="E75" s="114"/>
    </row>
    <row r="76" spans="1:5" s="7" customFormat="1" ht="24.75" hidden="1" customHeight="1">
      <c r="A76" s="32" t="s">
        <v>30</v>
      </c>
      <c r="B76" s="30">
        <v>9770</v>
      </c>
      <c r="C76" s="33"/>
      <c r="D76" s="34"/>
      <c r="E76" s="114"/>
    </row>
    <row r="77" spans="1:5" s="7" customFormat="1" hidden="1">
      <c r="A77" s="32" t="s">
        <v>30</v>
      </c>
      <c r="B77" s="30">
        <v>9770</v>
      </c>
      <c r="C77" s="33"/>
      <c r="D77" s="34"/>
      <c r="E77" s="114"/>
    </row>
    <row r="78" spans="1:5" s="7" customFormat="1" hidden="1">
      <c r="A78" s="32" t="s">
        <v>38</v>
      </c>
      <c r="B78" s="30">
        <v>9770</v>
      </c>
      <c r="C78" s="33"/>
      <c r="D78" s="34"/>
      <c r="E78" s="114"/>
    </row>
    <row r="79" spans="1:5" s="7" customFormat="1" hidden="1">
      <c r="A79" s="32" t="s">
        <v>38</v>
      </c>
      <c r="B79" s="30">
        <v>9770</v>
      </c>
      <c r="C79" s="33"/>
      <c r="D79" s="34"/>
      <c r="E79" s="114"/>
    </row>
    <row r="80" spans="1:5" s="7" customFormat="1" ht="36.75" hidden="1" customHeight="1">
      <c r="A80" s="32" t="s">
        <v>30</v>
      </c>
      <c r="B80" s="30">
        <v>9770</v>
      </c>
      <c r="C80" s="33"/>
      <c r="D80" s="34"/>
      <c r="E80" s="114"/>
    </row>
    <row r="81" spans="1:5" s="7" customFormat="1" hidden="1">
      <c r="A81" s="32" t="s">
        <v>30</v>
      </c>
      <c r="B81" s="30">
        <v>9770</v>
      </c>
      <c r="C81" s="35"/>
      <c r="D81" s="34"/>
      <c r="E81" s="114"/>
    </row>
    <row r="82" spans="1:5" s="7" customFormat="1" hidden="1">
      <c r="A82" s="32" t="s">
        <v>30</v>
      </c>
      <c r="B82" s="30">
        <v>9510</v>
      </c>
      <c r="C82" s="36"/>
      <c r="D82" s="34"/>
      <c r="E82" s="114"/>
    </row>
    <row r="83" spans="1:5" s="7" customFormat="1" ht="24" hidden="1" customHeight="1">
      <c r="A83" s="15"/>
      <c r="B83" s="37"/>
      <c r="C83" s="35"/>
      <c r="D83" s="38"/>
      <c r="E83" s="114"/>
    </row>
    <row r="84" spans="1:5" s="40" customFormat="1" ht="25.5" hidden="1" customHeight="1">
      <c r="A84" s="39"/>
      <c r="B84" s="30"/>
      <c r="C84" s="36"/>
      <c r="D84" s="34"/>
      <c r="E84" s="118"/>
    </row>
    <row r="85" spans="1:5" s="7" customFormat="1" ht="27" customHeight="1">
      <c r="A85" s="162" t="s">
        <v>29</v>
      </c>
      <c r="B85" s="172"/>
      <c r="C85" s="172"/>
      <c r="D85" s="163"/>
      <c r="E85" s="114"/>
    </row>
    <row r="86" spans="1:5" s="7" customFormat="1" ht="33" customHeight="1">
      <c r="A86" s="54" t="s">
        <v>49</v>
      </c>
      <c r="B86" s="30"/>
      <c r="C86" s="31" t="s">
        <v>27</v>
      </c>
      <c r="D86" s="41">
        <f>D87+D90+D88+D89+D91</f>
        <v>2480000</v>
      </c>
      <c r="E86" s="114"/>
    </row>
    <row r="87" spans="1:5" s="7" customFormat="1" ht="79.5" customHeight="1">
      <c r="A87" s="123" t="s">
        <v>58</v>
      </c>
      <c r="B87" s="30">
        <v>9770</v>
      </c>
      <c r="C87" s="122" t="s">
        <v>57</v>
      </c>
      <c r="D87" s="34">
        <v>200000</v>
      </c>
      <c r="E87" s="32" t="s">
        <v>59</v>
      </c>
    </row>
    <row r="88" spans="1:5" s="7" customFormat="1" ht="79.5" customHeight="1">
      <c r="A88" s="32" t="s">
        <v>51</v>
      </c>
      <c r="B88" s="30">
        <v>9800</v>
      </c>
      <c r="C88" s="122" t="s">
        <v>56</v>
      </c>
      <c r="D88" s="34">
        <f>1200000+200000+450000</f>
        <v>1850000</v>
      </c>
      <c r="E88" s="124"/>
    </row>
    <row r="89" spans="1:5" s="95" customFormat="1" ht="79.5" customHeight="1">
      <c r="A89" s="71" t="s">
        <v>51</v>
      </c>
      <c r="B89" s="127">
        <v>9800</v>
      </c>
      <c r="C89" s="128" t="s">
        <v>64</v>
      </c>
      <c r="D89" s="34">
        <v>300000</v>
      </c>
      <c r="E89" s="129" t="s">
        <v>63</v>
      </c>
    </row>
    <row r="90" spans="1:5" s="7" customFormat="1" ht="91.5" customHeight="1">
      <c r="A90" s="32" t="s">
        <v>51</v>
      </c>
      <c r="B90" s="30">
        <v>9800</v>
      </c>
      <c r="C90" s="125" t="s">
        <v>60</v>
      </c>
      <c r="D90" s="34">
        <v>80000</v>
      </c>
      <c r="E90" s="114">
        <v>2</v>
      </c>
    </row>
    <row r="91" spans="1:5" s="95" customFormat="1" ht="25.5" customHeight="1">
      <c r="A91" s="71" t="s">
        <v>51</v>
      </c>
      <c r="B91" s="127">
        <v>9800</v>
      </c>
      <c r="C91" s="132" t="s">
        <v>62</v>
      </c>
      <c r="D91" s="34">
        <v>50000</v>
      </c>
      <c r="E91" s="115"/>
    </row>
    <row r="92" spans="1:5" s="7" customFormat="1" ht="25.5" hidden="1" customHeight="1">
      <c r="A92" s="32" t="s">
        <v>51</v>
      </c>
      <c r="B92" s="30">
        <v>9800</v>
      </c>
      <c r="C92" s="61"/>
      <c r="D92" s="34"/>
      <c r="E92" s="114"/>
    </row>
    <row r="93" spans="1:5" s="7" customFormat="1" ht="25.5" hidden="1" customHeight="1">
      <c r="A93" s="32" t="s">
        <v>51</v>
      </c>
      <c r="B93" s="30">
        <v>9800</v>
      </c>
      <c r="C93" s="59"/>
      <c r="D93" s="34"/>
      <c r="E93" s="114"/>
    </row>
    <row r="94" spans="1:5" s="7" customFormat="1" ht="25.5" hidden="1" customHeight="1">
      <c r="A94" s="32" t="s">
        <v>51</v>
      </c>
      <c r="B94" s="30">
        <v>9800</v>
      </c>
      <c r="C94" s="60"/>
      <c r="D94" s="34"/>
      <c r="E94" s="114"/>
    </row>
    <row r="95" spans="1:5" s="7" customFormat="1" ht="25.5" hidden="1" customHeight="1">
      <c r="A95" s="32" t="s">
        <v>51</v>
      </c>
      <c r="B95" s="30">
        <v>9800</v>
      </c>
      <c r="C95" s="60"/>
      <c r="D95" s="34"/>
      <c r="E95" s="114"/>
    </row>
    <row r="96" spans="1:5" s="43" customFormat="1" ht="25.5" hidden="1" customHeight="1">
      <c r="A96" s="19">
        <v>9900000000</v>
      </c>
      <c r="B96" s="30">
        <v>9800</v>
      </c>
      <c r="C96" s="42"/>
      <c r="D96" s="34">
        <v>0</v>
      </c>
      <c r="E96" s="114"/>
    </row>
    <row r="97" spans="1:5" s="43" customFormat="1" ht="25.5" hidden="1" customHeight="1">
      <c r="A97" s="19">
        <v>9900000000</v>
      </c>
      <c r="B97" s="30">
        <v>9800</v>
      </c>
      <c r="C97" s="42"/>
      <c r="D97" s="34">
        <v>0</v>
      </c>
      <c r="E97" s="114"/>
    </row>
    <row r="98" spans="1:5" s="43" customFormat="1" ht="25.5" hidden="1" customHeight="1">
      <c r="A98" s="19">
        <v>9900000000</v>
      </c>
      <c r="B98" s="30">
        <v>9800</v>
      </c>
      <c r="C98" s="42"/>
      <c r="D98" s="34">
        <v>0</v>
      </c>
      <c r="E98" s="114"/>
    </row>
    <row r="99" spans="1:5" s="43" customFormat="1" ht="25.5" hidden="1" customHeight="1">
      <c r="A99" s="19">
        <v>9900000000</v>
      </c>
      <c r="B99" s="30">
        <v>9800</v>
      </c>
      <c r="C99" s="42"/>
      <c r="D99" s="34">
        <v>0</v>
      </c>
      <c r="E99" s="114"/>
    </row>
    <row r="100" spans="1:5" s="43" customFormat="1" ht="25.5" hidden="1" customHeight="1">
      <c r="A100" s="19">
        <v>9900000000</v>
      </c>
      <c r="B100" s="30">
        <v>9800</v>
      </c>
      <c r="C100" s="58"/>
      <c r="D100" s="34">
        <v>0</v>
      </c>
      <c r="E100" s="114"/>
    </row>
    <row r="101" spans="1:5" s="43" customFormat="1" ht="25.5" hidden="1" customHeight="1">
      <c r="A101" s="19">
        <v>9900000000</v>
      </c>
      <c r="B101" s="30">
        <v>9800</v>
      </c>
      <c r="C101" s="58"/>
      <c r="D101" s="34">
        <v>0</v>
      </c>
      <c r="E101" s="114"/>
    </row>
    <row r="102" spans="1:5" s="7" customFormat="1" ht="25.5" hidden="1" customHeight="1">
      <c r="A102" s="8">
        <v>9900000000</v>
      </c>
      <c r="B102" s="31">
        <v>9800</v>
      </c>
      <c r="C102" s="44"/>
      <c r="D102" s="41"/>
      <c r="E102" s="114"/>
    </row>
    <row r="103" spans="1:5" s="7" customFormat="1" ht="15" customHeight="1">
      <c r="A103" s="169" t="s">
        <v>23</v>
      </c>
      <c r="B103" s="170"/>
      <c r="C103" s="170"/>
      <c r="D103" s="171"/>
      <c r="E103" s="114"/>
    </row>
    <row r="104" spans="1:5" s="7" customFormat="1">
      <c r="A104" s="45" t="s">
        <v>15</v>
      </c>
      <c r="B104" s="46" t="s">
        <v>15</v>
      </c>
      <c r="C104" s="47" t="s">
        <v>16</v>
      </c>
      <c r="D104" s="90">
        <f>D86+D67</f>
        <v>2480000</v>
      </c>
      <c r="E104" s="114"/>
    </row>
    <row r="105" spans="1:5" s="7" customFormat="1">
      <c r="A105" s="48" t="s">
        <v>15</v>
      </c>
      <c r="B105" s="49" t="s">
        <v>15</v>
      </c>
      <c r="C105" s="50" t="s">
        <v>17</v>
      </c>
      <c r="D105" s="91">
        <f>D104</f>
        <v>2480000</v>
      </c>
      <c r="E105" s="114"/>
    </row>
    <row r="106" spans="1:5" s="7" customFormat="1">
      <c r="A106" s="51" t="s">
        <v>15</v>
      </c>
      <c r="B106" s="51" t="s">
        <v>15</v>
      </c>
      <c r="C106" s="52" t="s">
        <v>18</v>
      </c>
      <c r="D106" s="90"/>
      <c r="E106" s="114"/>
    </row>
    <row r="107" spans="1:5">
      <c r="A107" s="5"/>
      <c r="B107" s="5"/>
      <c r="C107" s="5"/>
      <c r="D107" s="92"/>
    </row>
    <row r="108" spans="1:5">
      <c r="E108" s="114"/>
    </row>
    <row r="109" spans="1:5">
      <c r="E109" s="119"/>
    </row>
  </sheetData>
  <autoFilter ref="A10:E82">
    <filterColumn colId="1" showButton="0"/>
  </autoFilter>
  <mergeCells count="171">
    <mergeCell ref="D3:E3"/>
    <mergeCell ref="A4:D4"/>
    <mergeCell ref="IO8:IP8"/>
    <mergeCell ref="IQ8:IR8"/>
    <mergeCell ref="HU8:HV8"/>
    <mergeCell ref="HW8:HX8"/>
    <mergeCell ref="HY8:HZ8"/>
    <mergeCell ref="IA8:IB8"/>
    <mergeCell ref="IC8:ID8"/>
    <mergeCell ref="HK8:HL8"/>
    <mergeCell ref="HQ8:HR8"/>
    <mergeCell ref="HS8:HT8"/>
    <mergeCell ref="IS8:IT8"/>
    <mergeCell ref="IU8:IV8"/>
    <mergeCell ref="IE8:IF8"/>
    <mergeCell ref="IG8:IH8"/>
    <mergeCell ref="II8:IJ8"/>
    <mergeCell ref="IK8:IL8"/>
    <mergeCell ref="IM8:IN8"/>
    <mergeCell ref="HA8:HB8"/>
    <mergeCell ref="HC8:HD8"/>
    <mergeCell ref="HE8:HF8"/>
    <mergeCell ref="HG8:HH8"/>
    <mergeCell ref="HM8:HN8"/>
    <mergeCell ref="HO8:HP8"/>
    <mergeCell ref="GG8:GH8"/>
    <mergeCell ref="GI8:GJ8"/>
    <mergeCell ref="GK8:GL8"/>
    <mergeCell ref="GM8:GN8"/>
    <mergeCell ref="HI8:HJ8"/>
    <mergeCell ref="GQ8:GR8"/>
    <mergeCell ref="GS8:GT8"/>
    <mergeCell ref="GU8:GV8"/>
    <mergeCell ref="GW8:GX8"/>
    <mergeCell ref="GY8:GZ8"/>
    <mergeCell ref="FM8:FN8"/>
    <mergeCell ref="FO8:FP8"/>
    <mergeCell ref="FQ8:FR8"/>
    <mergeCell ref="FS8:FT8"/>
    <mergeCell ref="GO8:GP8"/>
    <mergeCell ref="FW8:FX8"/>
    <mergeCell ref="FY8:FZ8"/>
    <mergeCell ref="GA8:GB8"/>
    <mergeCell ref="GC8:GD8"/>
    <mergeCell ref="GE8:GF8"/>
    <mergeCell ref="ES8:ET8"/>
    <mergeCell ref="EU8:EV8"/>
    <mergeCell ref="EW8:EX8"/>
    <mergeCell ref="EY8:EZ8"/>
    <mergeCell ref="FU8:FV8"/>
    <mergeCell ref="FC8:FD8"/>
    <mergeCell ref="FE8:FF8"/>
    <mergeCell ref="FG8:FH8"/>
    <mergeCell ref="FI8:FJ8"/>
    <mergeCell ref="FK8:FL8"/>
    <mergeCell ref="DY8:DZ8"/>
    <mergeCell ref="EA8:EB8"/>
    <mergeCell ref="EC8:ED8"/>
    <mergeCell ref="EE8:EF8"/>
    <mergeCell ref="FA8:FB8"/>
    <mergeCell ref="EI8:EJ8"/>
    <mergeCell ref="EK8:EL8"/>
    <mergeCell ref="EM8:EN8"/>
    <mergeCell ref="EO8:EP8"/>
    <mergeCell ref="EQ8:ER8"/>
    <mergeCell ref="DE8:DF8"/>
    <mergeCell ref="DG8:DH8"/>
    <mergeCell ref="DI8:DJ8"/>
    <mergeCell ref="DK8:DL8"/>
    <mergeCell ref="EG8:EH8"/>
    <mergeCell ref="DO8:DP8"/>
    <mergeCell ref="DQ8:DR8"/>
    <mergeCell ref="DS8:DT8"/>
    <mergeCell ref="DU8:DV8"/>
    <mergeCell ref="DW8:DX8"/>
    <mergeCell ref="CK8:CL8"/>
    <mergeCell ref="CM8:CN8"/>
    <mergeCell ref="CO8:CP8"/>
    <mergeCell ref="CQ8:CR8"/>
    <mergeCell ref="DM8:DN8"/>
    <mergeCell ref="CU8:CV8"/>
    <mergeCell ref="CW8:CX8"/>
    <mergeCell ref="CY8:CZ8"/>
    <mergeCell ref="DA8:DB8"/>
    <mergeCell ref="DC8:DD8"/>
    <mergeCell ref="CS8:CT8"/>
    <mergeCell ref="CA8:CB8"/>
    <mergeCell ref="AM8:AN8"/>
    <mergeCell ref="CC8:CD8"/>
    <mergeCell ref="CE8:CF8"/>
    <mergeCell ref="CG8:CH8"/>
    <mergeCell ref="CI8:CJ8"/>
    <mergeCell ref="BQ8:BR8"/>
    <mergeCell ref="BS8:BT8"/>
    <mergeCell ref="BU8:BV8"/>
    <mergeCell ref="AY8:AZ8"/>
    <mergeCell ref="BA8:BB8"/>
    <mergeCell ref="BC8:BD8"/>
    <mergeCell ref="BW8:BX8"/>
    <mergeCell ref="BY8:BZ8"/>
    <mergeCell ref="BG8:BH8"/>
    <mergeCell ref="BI8:BJ8"/>
    <mergeCell ref="BK8:BL8"/>
    <mergeCell ref="BM8:BN8"/>
    <mergeCell ref="BO8:BP8"/>
    <mergeCell ref="AC8:AD8"/>
    <mergeCell ref="AE8:AF8"/>
    <mergeCell ref="AG8:AH8"/>
    <mergeCell ref="AI8:AJ8"/>
    <mergeCell ref="BE8:BF8"/>
    <mergeCell ref="AO8:AP8"/>
    <mergeCell ref="AQ8:AR8"/>
    <mergeCell ref="AS8:AT8"/>
    <mergeCell ref="AU8:AV8"/>
    <mergeCell ref="AW8:AX8"/>
    <mergeCell ref="I8:J8"/>
    <mergeCell ref="K8:L8"/>
    <mergeCell ref="M8:N8"/>
    <mergeCell ref="O8:P8"/>
    <mergeCell ref="AK8:AL8"/>
    <mergeCell ref="S8:T8"/>
    <mergeCell ref="U8:V8"/>
    <mergeCell ref="W8:X8"/>
    <mergeCell ref="Y8:Z8"/>
    <mergeCell ref="AA8:AB8"/>
    <mergeCell ref="Q8:R8"/>
    <mergeCell ref="A103:D103"/>
    <mergeCell ref="A85:D85"/>
    <mergeCell ref="B46:C46"/>
    <mergeCell ref="B26:C26"/>
    <mergeCell ref="B27:C27"/>
    <mergeCell ref="B21:C21"/>
    <mergeCell ref="B23:C23"/>
    <mergeCell ref="B22:C22"/>
    <mergeCell ref="B33:C33"/>
    <mergeCell ref="E8:F8"/>
    <mergeCell ref="G8:H8"/>
    <mergeCell ref="B56:C56"/>
    <mergeCell ref="B57:C57"/>
    <mergeCell ref="B34:C34"/>
    <mergeCell ref="B44:C44"/>
    <mergeCell ref="B47:C47"/>
    <mergeCell ref="A8:B8"/>
    <mergeCell ref="C8:D8"/>
    <mergeCell ref="B31:C31"/>
    <mergeCell ref="A7:D7"/>
    <mergeCell ref="A6:D6"/>
    <mergeCell ref="A66:D66"/>
    <mergeCell ref="B39:C39"/>
    <mergeCell ref="B42:C42"/>
    <mergeCell ref="B10:C10"/>
    <mergeCell ref="A11:D11"/>
    <mergeCell ref="A43:D43"/>
    <mergeCell ref="A65:D65"/>
    <mergeCell ref="B40:C40"/>
    <mergeCell ref="A61:C62"/>
    <mergeCell ref="B13:C13"/>
    <mergeCell ref="B15:C15"/>
    <mergeCell ref="B17:C17"/>
    <mergeCell ref="B29:C29"/>
    <mergeCell ref="B36:C36"/>
    <mergeCell ref="B41:C41"/>
    <mergeCell ref="B18:C18"/>
    <mergeCell ref="B37:C37"/>
    <mergeCell ref="B38:C38"/>
    <mergeCell ref="B45:C45"/>
    <mergeCell ref="B35:C35"/>
    <mergeCell ref="B20:C20"/>
    <mergeCell ref="B19:C19"/>
    <mergeCell ref="B24:C24"/>
    <mergeCell ref="B25:C25"/>
  </mergeCells>
  <phoneticPr fontId="0" type="noConversion"/>
  <pageMargins left="0" right="0" top="0" bottom="0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sekretar</cp:lastModifiedBy>
  <cp:lastPrinted>2024-08-16T05:45:39Z</cp:lastPrinted>
  <dcterms:created xsi:type="dcterms:W3CDTF">2021-01-25T07:13:15Z</dcterms:created>
  <dcterms:modified xsi:type="dcterms:W3CDTF">2024-08-16T05:46:33Z</dcterms:modified>
</cp:coreProperties>
</file>