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3 рік\рішення виконкому 20.12..223  (2)\"/>
    </mc:Choice>
  </mc:AlternateContent>
  <xr:revisionPtr revIDLastSave="0" documentId="8_{EDE1024E-2417-4613-BD6E-9F54A647CF8F}" xr6:coauthVersionLast="47" xr6:coauthVersionMax="47" xr10:uidLastSave="{00000000-0000-0000-0000-000000000000}"/>
  <bookViews>
    <workbookView xWindow="-108" yWindow="-108" windowWidth="23256" windowHeight="12720" tabRatio="613" xr2:uid="{00000000-000D-0000-FFFF-FFFF00000000}"/>
  </bookViews>
  <sheets>
    <sheet name="Лист3" sheetId="3" r:id="rId1"/>
  </sheets>
  <definedNames>
    <definedName name="_xlnm.Print_Titles" localSheetId="0">Лист3!#REF!,Лист3!$9:$10</definedName>
    <definedName name="_xlnm.Print_Area" localSheetId="0">Лист3!$A$1:$J$55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3" l="1"/>
  <c r="J38" i="3" l="1"/>
  <c r="H38" i="3"/>
  <c r="I40" i="3"/>
  <c r="I39" i="3"/>
  <c r="I38" i="3" s="1"/>
  <c r="G40" i="3"/>
  <c r="G39" i="3"/>
  <c r="G38" i="3" l="1"/>
  <c r="G20" i="3"/>
  <c r="G25" i="3" l="1"/>
  <c r="I14" i="3"/>
  <c r="I12" i="3" s="1"/>
  <c r="G36" i="3"/>
  <c r="G35" i="3"/>
  <c r="G14" i="3" l="1"/>
  <c r="G33" i="3"/>
  <c r="J32" i="3"/>
  <c r="I32" i="3"/>
  <c r="I55" i="3" s="1"/>
  <c r="G21" i="3"/>
  <c r="G24" i="3"/>
  <c r="H42" i="3"/>
  <c r="G28" i="3"/>
  <c r="G42" i="3" l="1"/>
  <c r="G41" i="3"/>
  <c r="G27" i="3"/>
  <c r="G52" i="3" l="1"/>
  <c r="G29" i="3"/>
  <c r="G15" i="3"/>
  <c r="G13" i="3"/>
  <c r="G23" i="3"/>
  <c r="H50" i="3"/>
  <c r="G50" i="3" s="1"/>
  <c r="J12" i="3"/>
  <c r="J55" i="3" s="1"/>
  <c r="G54" i="3"/>
  <c r="G51" i="3"/>
  <c r="G18" i="3"/>
  <c r="G30" i="3"/>
  <c r="J50" i="3"/>
  <c r="I50" i="3"/>
  <c r="G53" i="3"/>
  <c r="G22" i="3"/>
  <c r="G16" i="3"/>
  <c r="G19" i="3"/>
  <c r="G26" i="3"/>
  <c r="G12" i="3" l="1"/>
  <c r="G34" i="3"/>
  <c r="G32" i="3" s="1"/>
  <c r="H32" i="3"/>
  <c r="H55" i="3" s="1"/>
  <c r="G55" i="3" l="1"/>
</calcChain>
</file>

<file path=xl/sharedStrings.xml><?xml version="1.0" encoding="utf-8"?>
<sst xmlns="http://schemas.openxmlformats.org/spreadsheetml/2006/main" count="193" uniqueCount="140">
  <si>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</si>
  <si>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</si>
  <si>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</si>
  <si>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</si>
  <si>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</si>
  <si>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</si>
  <si>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</si>
  <si>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</si>
  <si>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</si>
  <si>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</si>
  <si>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</si>
  <si>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</si>
  <si>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</si>
  <si>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</si>
  <si>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</si>
  <si>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</si>
  <si>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</si>
  <si>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</si>
  <si>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</si>
  <si>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</si>
  <si>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</si>
  <si>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</si>
  <si>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</si>
  <si>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</si>
  <si>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</si>
  <si>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</si>
  <si>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</si>
  <si>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</si>
  <si>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</si>
  <si>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</si>
  <si>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</si>
  <si>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</si>
  <si>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</si>
  <si>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</si>
  <si>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</si>
  <si>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</si>
  <si>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</si>
  <si>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</si>
  <si>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</si>
  <si>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</si>
  <si>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</si>
  <si>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</si>
  <si>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</si>
  <si>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</si>
  <si>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</si>
  <si>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</si>
  <si>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</si>
  <si>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</si>
  <si>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</si>
  <si>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</si>
  <si>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</si>
  <si>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</si>
  <si>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</si>
  <si>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</si>
  <si>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</si>
  <si>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</si>
  <si>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</si>
  <si>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</si>
  <si>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</si>
  <si>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</si>
  <si>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</si>
  <si>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</si>
  <si>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</si>
  <si>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</si>
  <si>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</si>
  <si>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</si>
  <si>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</si>
  <si>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</si>
  <si>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</si>
  <si>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</si>
  <si>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</si>
  <si>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</si>
  <si>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</si>
  <si>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</si>
  <si>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</si>
  <si>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</si>
  <si>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</si>
  <si>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</si>
  <si>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</si>
  <si>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</si>
  <si>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</si>
  <si>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</si>
  <si>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</si>
  <si>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</si>
  <si>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</si>
  <si>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</si>
  <si>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</si>
  <si>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</si>
  <si>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</si>
  <si>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</si>
  <si>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</si>
  <si>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</si>
  <si>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</si>
  <si>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</si>
  <si>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</si>
  <si>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</si>
  <si>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</si>
  <si>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</si>
  <si>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</si>
  <si>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Додаток № 6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</si>
  <si>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</si>
  <si>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</si>
  <si>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</si>
  <si>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</si>
  <si>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</si>
  <si>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</si>
  <si>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</si>
  <si>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</si>
  <si>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</si>
  <si>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до рішення</t>
  </si>
  <si>
    <t>Рожищенської міської ради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</si>
  <si>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</si>
  <si>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</si>
  <si>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</si>
  <si>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</si>
  <si>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</si>
  <si>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</si>
  <si>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</si>
  <si>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 xml:space="preserve">від    22 грудня 2023 року №  </t>
  </si>
  <si>
    <t xml:space="preserve">Розподіл витрат бюджету Рожищенської міської територіальної громади на реалізацію місцевих програму 2024 році </t>
  </si>
  <si>
    <t>3410000</t>
  </si>
  <si>
    <t>3413160</t>
  </si>
  <si>
    <t>3413242</t>
  </si>
  <si>
    <t>22.12.2023 №</t>
  </si>
  <si>
    <t>Додаток № 4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</si>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</sst>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9" applyNumberFormat="0" applyFont="0" applyAlignment="0" applyProtection="0"/>
    <xf numFmtId="0" fontId="6" fillId="0" borderId="0"/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/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justify" vertical="center"/>
    </xf>
    <xf numFmtId="4" fontId="8" fillId="0" borderId="18" xfId="0" applyNumberFormat="1" applyFont="1" applyBorder="1" applyAlignment="1">
      <alignment horizontal="center" vertical="center" wrapText="1"/>
    </xf>
    <xf numFmtId="0" fontId="20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/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0" fontId="22" fillId="0" borderId="0" xfId="0" applyFont="1" applyFill="1" applyAlignment="1"/>
    <xf numFmtId="14" fontId="22" fillId="0" borderId="0" xfId="7" applyNumberFormat="1" applyFont="1" applyFill="1"/>
    <xf numFmtId="0" fontId="22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2" fontId="19" fillId="4" borderId="1" xfId="3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8">
    <cellStyle name="Звичайний_Восстановл_Лист1" xfId="7" xr:uid="{00000000-0005-0000-0000-000000000000}"/>
    <cellStyle name="Звичайний_Лист3_1" xfId="1" xr:uid="{00000000-0005-0000-0000-000001000000}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_Лист3" xfId="3" xr:uid="{00000000-0005-0000-0000-000005000000}"/>
    <cellStyle name="Примечание 2" xfId="6" xr:uid="{00000000-0005-0000-0000-000006000000}"/>
    <cellStyle name="Стиль 1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topLeftCell="A31" zoomScale="75" zoomScaleNormal="75" workbookViewId="0">
      <selection activeCell="G13" sqref="G13"/>
    </sheetView>
  </sheetViews>
  <sheetFormatPr defaultColWidth="9.109375" defaultRowHeight="13.8" x14ac:dyDescent="0.25"/>
  <cols>
    <col min="1" max="1" width="11.88671875" style="1" customWidth="1"/>
    <col min="2" max="2" width="10" style="1" customWidth="1"/>
    <col min="3" max="3" width="8.88671875" style="1" customWidth="1"/>
    <col min="4" max="4" width="29.6640625" style="1" customWidth="1"/>
    <col min="5" max="5" width="63" style="4" customWidth="1"/>
    <col min="6" max="6" width="13.5546875" style="17" customWidth="1"/>
    <col min="7" max="7" width="18.33203125" style="6" customWidth="1"/>
    <col min="8" max="8" width="17.5546875" style="6" customWidth="1"/>
    <col min="9" max="9" width="16.88671875" style="1" customWidth="1"/>
    <col min="10" max="10" width="18.44140625" style="1" customWidth="1"/>
    <col min="11" max="11" width="13.33203125" style="1" bestFit="1" customWidth="1"/>
    <col min="12" max="16384" width="9.109375" style="1"/>
  </cols>
  <sheetData>
    <row r="1" spans="1:27" s="60" customFormat="1" ht="21" x14ac:dyDescent="0.4">
      <c r="F1" s="61"/>
      <c r="G1" s="62"/>
      <c r="H1" s="63" t="s">
        <v>124</v>
      </c>
      <c r="I1" s="64"/>
      <c r="J1" s="65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s="60" customFormat="1" ht="21" x14ac:dyDescent="0.4">
      <c r="F2" s="61"/>
      <c r="G2" s="62"/>
      <c r="H2" s="63" t="s">
        <v>109</v>
      </c>
      <c r="I2" s="63" t="s">
        <v>110</v>
      </c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s="60" customFormat="1" ht="21" x14ac:dyDescent="0.4">
      <c r="F3" s="67"/>
      <c r="G3" s="67"/>
      <c r="H3" s="68" t="s">
        <v>118</v>
      </c>
      <c r="I3" s="69"/>
      <c r="J3" s="70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21" customFormat="1" ht="18" x14ac:dyDescent="0.35">
      <c r="F4" s="45"/>
      <c r="G4" s="45"/>
      <c r="H4" s="74"/>
      <c r="I4" s="74"/>
      <c r="J4" s="7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s="21" customFormat="1" ht="16.5" customHeight="1" x14ac:dyDescent="0.35">
      <c r="F5" s="22"/>
      <c r="G5" s="24"/>
      <c r="H5" s="25"/>
      <c r="I5" s="26"/>
      <c r="J5" s="2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21" customFormat="1" ht="26.25" customHeight="1" x14ac:dyDescent="0.35">
      <c r="D6" s="73" t="s">
        <v>99</v>
      </c>
      <c r="E6" s="73"/>
      <c r="F6" s="73"/>
      <c r="G6" s="73"/>
      <c r="H6" s="25"/>
      <c r="I6" s="26"/>
      <c r="J6" s="2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1" customFormat="1" ht="26.25" customHeight="1" x14ac:dyDescent="0.35">
      <c r="B7" s="80" t="s">
        <v>119</v>
      </c>
      <c r="C7" s="80"/>
      <c r="D7" s="80"/>
      <c r="E7" s="80"/>
      <c r="F7" s="80"/>
      <c r="G7" s="80"/>
      <c r="H7" s="80"/>
      <c r="I7" s="80"/>
      <c r="J7" s="27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9.25" customHeight="1" thickBot="1" x14ac:dyDescent="0.35">
      <c r="A8" s="87" t="s">
        <v>111</v>
      </c>
      <c r="B8" s="87"/>
      <c r="C8" s="87"/>
      <c r="G8" s="88"/>
      <c r="H8" s="89"/>
      <c r="I8" s="89"/>
      <c r="J8" s="8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ht="55.5" customHeight="1" x14ac:dyDescent="0.25">
      <c r="A9" s="92" t="s">
        <v>2</v>
      </c>
      <c r="B9" s="85" t="s">
        <v>3</v>
      </c>
      <c r="C9" s="83" t="s">
        <v>4</v>
      </c>
      <c r="D9" s="81" t="s">
        <v>5</v>
      </c>
      <c r="E9" s="94" t="s">
        <v>43</v>
      </c>
      <c r="F9" s="100" t="s">
        <v>66</v>
      </c>
      <c r="G9" s="98" t="s">
        <v>6</v>
      </c>
      <c r="H9" s="96" t="s">
        <v>0</v>
      </c>
      <c r="I9" s="90" t="s">
        <v>1</v>
      </c>
      <c r="J9" s="9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70.5" customHeight="1" x14ac:dyDescent="0.25">
      <c r="A10" s="93"/>
      <c r="B10" s="86"/>
      <c r="C10" s="84"/>
      <c r="D10" s="82"/>
      <c r="E10" s="95"/>
      <c r="F10" s="101"/>
      <c r="G10" s="99"/>
      <c r="H10" s="97"/>
      <c r="I10" s="14" t="s">
        <v>7</v>
      </c>
      <c r="J10" s="15" t="s">
        <v>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41.25" customHeight="1" x14ac:dyDescent="0.25">
      <c r="A11" s="33" t="s">
        <v>112</v>
      </c>
      <c r="B11" s="34"/>
      <c r="C11" s="34"/>
      <c r="D11" s="75" t="s">
        <v>60</v>
      </c>
      <c r="E11" s="76"/>
      <c r="F11" s="46"/>
      <c r="G11" s="47"/>
      <c r="H11" s="47"/>
      <c r="I11" s="48"/>
      <c r="J11" s="4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4" customFormat="1" ht="30" customHeight="1" x14ac:dyDescent="0.25">
      <c r="A12" s="33" t="s">
        <v>73</v>
      </c>
      <c r="B12" s="34"/>
      <c r="C12" s="34"/>
      <c r="D12" s="75" t="s">
        <v>60</v>
      </c>
      <c r="E12" s="76"/>
      <c r="F12" s="34"/>
      <c r="G12" s="72">
        <f>G13+G14+G16+G17+G18+G19+G20+G21+G22+G25+G28+G29+G30</f>
        <v>15968900</v>
      </c>
      <c r="H12" s="72">
        <f>H13+H14+H16+H17+H18+H19+H20+H21+H22+H25+H28+H29+H30</f>
        <v>15908900</v>
      </c>
      <c r="I12" s="72">
        <f>I14+I28+I29</f>
        <v>60000</v>
      </c>
      <c r="J12" s="72">
        <f>J14+J28</f>
        <v>0</v>
      </c>
      <c r="K12" s="58"/>
    </row>
    <row r="13" spans="1:27" s="2" customFormat="1" ht="42" customHeight="1" x14ac:dyDescent="0.25">
      <c r="A13" s="10" t="s">
        <v>9</v>
      </c>
      <c r="B13" s="10" t="s">
        <v>10</v>
      </c>
      <c r="C13" s="10" t="s">
        <v>11</v>
      </c>
      <c r="D13" s="20" t="s">
        <v>44</v>
      </c>
      <c r="E13" s="8" t="s">
        <v>126</v>
      </c>
      <c r="F13" s="18" t="s">
        <v>123</v>
      </c>
      <c r="G13" s="9">
        <f>H13</f>
        <v>360000</v>
      </c>
      <c r="H13" s="29">
        <v>360000</v>
      </c>
      <c r="I13" s="9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8.75" customHeight="1" x14ac:dyDescent="0.25">
      <c r="A14" s="28" t="s">
        <v>12</v>
      </c>
      <c r="B14" s="10" t="s">
        <v>33</v>
      </c>
      <c r="C14" s="28" t="s">
        <v>22</v>
      </c>
      <c r="D14" s="20" t="s">
        <v>46</v>
      </c>
      <c r="E14" s="8" t="s">
        <v>127</v>
      </c>
      <c r="F14" s="18" t="s">
        <v>123</v>
      </c>
      <c r="G14" s="9">
        <f>H14+I14</f>
        <v>3633900</v>
      </c>
      <c r="H14" s="29">
        <v>3633900</v>
      </c>
      <c r="I14" s="9">
        <f>J14</f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3.75" hidden="1" customHeight="1" x14ac:dyDescent="0.25">
      <c r="A15" s="28"/>
      <c r="B15" s="10"/>
      <c r="C15" s="28"/>
      <c r="D15" s="20"/>
      <c r="E15" s="8" t="s">
        <v>91</v>
      </c>
      <c r="F15" s="18" t="s">
        <v>123</v>
      </c>
      <c r="G15" s="9">
        <f>H15</f>
        <v>0</v>
      </c>
      <c r="H15" s="29">
        <v>0</v>
      </c>
      <c r="I15" s="9"/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6.5" customHeight="1" x14ac:dyDescent="0.25">
      <c r="A16" s="28" t="s">
        <v>13</v>
      </c>
      <c r="B16" s="10" t="s">
        <v>34</v>
      </c>
      <c r="C16" s="28" t="s">
        <v>97</v>
      </c>
      <c r="D16" s="20" t="s">
        <v>47</v>
      </c>
      <c r="E16" s="8" t="s">
        <v>128</v>
      </c>
      <c r="F16" s="18" t="s">
        <v>123</v>
      </c>
      <c r="G16" s="9">
        <f t="shared" ref="G16:G26" si="0">H16+I16</f>
        <v>1000000</v>
      </c>
      <c r="H16" s="29">
        <v>1000000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5" customHeight="1" x14ac:dyDescent="0.25">
      <c r="A17" s="28" t="s">
        <v>103</v>
      </c>
      <c r="B17" s="10" t="s">
        <v>104</v>
      </c>
      <c r="C17" s="28" t="s">
        <v>105</v>
      </c>
      <c r="D17" s="20" t="s">
        <v>106</v>
      </c>
      <c r="E17" s="8" t="s">
        <v>129</v>
      </c>
      <c r="F17" s="18" t="s">
        <v>123</v>
      </c>
      <c r="G17" s="9">
        <v>35000</v>
      </c>
      <c r="H17" s="29">
        <v>35000</v>
      </c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 x14ac:dyDescent="0.25">
      <c r="A18" s="28" t="s">
        <v>83</v>
      </c>
      <c r="B18" s="10" t="s">
        <v>84</v>
      </c>
      <c r="C18" s="28" t="s">
        <v>85</v>
      </c>
      <c r="D18" s="20" t="s">
        <v>86</v>
      </c>
      <c r="E18" s="8" t="s">
        <v>130</v>
      </c>
      <c r="F18" s="18" t="s">
        <v>123</v>
      </c>
      <c r="G18" s="9">
        <f>H18</f>
        <v>30000</v>
      </c>
      <c r="H18" s="29">
        <v>30000</v>
      </c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70.5" customHeight="1" x14ac:dyDescent="0.25">
      <c r="A19" s="28" t="s">
        <v>14</v>
      </c>
      <c r="B19" s="11" t="s">
        <v>35</v>
      </c>
      <c r="C19" s="28" t="s">
        <v>23</v>
      </c>
      <c r="D19" s="20" t="s">
        <v>48</v>
      </c>
      <c r="E19" s="8" t="s">
        <v>131</v>
      </c>
      <c r="F19" s="18" t="s">
        <v>123</v>
      </c>
      <c r="G19" s="9">
        <f t="shared" si="0"/>
        <v>150000</v>
      </c>
      <c r="H19" s="29">
        <v>150000</v>
      </c>
      <c r="I19" s="43"/>
      <c r="J19" s="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9" customHeight="1" x14ac:dyDescent="0.35">
      <c r="A20" s="28" t="s">
        <v>15</v>
      </c>
      <c r="B20" s="11" t="s">
        <v>37</v>
      </c>
      <c r="C20" s="28" t="s">
        <v>25</v>
      </c>
      <c r="D20" s="20" t="s">
        <v>50</v>
      </c>
      <c r="E20" s="8" t="s">
        <v>132</v>
      </c>
      <c r="F20" s="18" t="s">
        <v>123</v>
      </c>
      <c r="G20" s="9">
        <f>H20</f>
        <v>980000</v>
      </c>
      <c r="H20" s="29">
        <v>980000</v>
      </c>
      <c r="I20" s="42"/>
      <c r="J20" s="9"/>
      <c r="K20" s="5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9.5" customHeight="1" x14ac:dyDescent="0.25">
      <c r="A21" s="28" t="s">
        <v>16</v>
      </c>
      <c r="B21" s="11" t="s">
        <v>38</v>
      </c>
      <c r="C21" s="28" t="s">
        <v>25</v>
      </c>
      <c r="D21" s="20" t="s">
        <v>51</v>
      </c>
      <c r="E21" s="8" t="s">
        <v>133</v>
      </c>
      <c r="F21" s="18" t="s">
        <v>123</v>
      </c>
      <c r="G21" s="9">
        <f>H21</f>
        <v>1500000</v>
      </c>
      <c r="H21" s="29">
        <v>1500000</v>
      </c>
      <c r="I21" s="42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5.75" customHeight="1" x14ac:dyDescent="0.25">
      <c r="A22" s="28" t="s">
        <v>17</v>
      </c>
      <c r="B22" s="11" t="s">
        <v>39</v>
      </c>
      <c r="C22" s="28" t="s">
        <v>25</v>
      </c>
      <c r="D22" s="20" t="s">
        <v>52</v>
      </c>
      <c r="E22" s="8" t="s">
        <v>134</v>
      </c>
      <c r="F22" s="18" t="s">
        <v>123</v>
      </c>
      <c r="G22" s="9">
        <f t="shared" si="0"/>
        <v>8000000</v>
      </c>
      <c r="H22" s="29">
        <v>8000000</v>
      </c>
      <c r="I22" s="42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51.75" hidden="1" customHeight="1" x14ac:dyDescent="0.25">
      <c r="A23" s="28"/>
      <c r="B23" s="11"/>
      <c r="C23" s="28"/>
      <c r="D23" s="20"/>
      <c r="E23" s="8" t="s">
        <v>92</v>
      </c>
      <c r="F23" s="18" t="s">
        <v>123</v>
      </c>
      <c r="G23" s="9">
        <f t="shared" si="0"/>
        <v>0</v>
      </c>
      <c r="H23" s="29">
        <v>0</v>
      </c>
      <c r="I23" s="42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5">
      <c r="A24" s="28" t="s">
        <v>17</v>
      </c>
      <c r="B24" s="11" t="s">
        <v>39</v>
      </c>
      <c r="C24" s="28" t="s">
        <v>25</v>
      </c>
      <c r="D24" s="20" t="s">
        <v>52</v>
      </c>
      <c r="E24" s="8"/>
      <c r="F24" s="18" t="s">
        <v>123</v>
      </c>
      <c r="G24" s="9">
        <f>H24</f>
        <v>0</v>
      </c>
      <c r="H24" s="29">
        <v>0</v>
      </c>
      <c r="I24" s="42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" customHeight="1" x14ac:dyDescent="0.25">
      <c r="A25" s="28" t="s">
        <v>18</v>
      </c>
      <c r="B25" s="11" t="s">
        <v>40</v>
      </c>
      <c r="C25" s="28" t="s">
        <v>26</v>
      </c>
      <c r="D25" s="20" t="s">
        <v>53</v>
      </c>
      <c r="E25" s="8" t="s">
        <v>135</v>
      </c>
      <c r="F25" s="18" t="s">
        <v>123</v>
      </c>
      <c r="G25" s="9">
        <f>H25+I25</f>
        <v>100000</v>
      </c>
      <c r="H25" s="29">
        <v>100000</v>
      </c>
      <c r="I25" s="42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9.75" hidden="1" customHeight="1" x14ac:dyDescent="0.25">
      <c r="A26" s="28" t="s">
        <v>19</v>
      </c>
      <c r="B26" s="11" t="s">
        <v>41</v>
      </c>
      <c r="C26" s="28" t="s">
        <v>27</v>
      </c>
      <c r="D26" s="20" t="s">
        <v>54</v>
      </c>
      <c r="E26" s="51" t="s">
        <v>31</v>
      </c>
      <c r="F26" s="18" t="s">
        <v>123</v>
      </c>
      <c r="G26" s="9">
        <f t="shared" si="0"/>
        <v>0</v>
      </c>
      <c r="H26" s="29">
        <v>0</v>
      </c>
      <c r="I26" s="42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5">
      <c r="A27" s="28" t="s">
        <v>19</v>
      </c>
      <c r="B27" s="11" t="s">
        <v>41</v>
      </c>
      <c r="C27" s="28" t="s">
        <v>27</v>
      </c>
      <c r="D27" s="20" t="s">
        <v>54</v>
      </c>
      <c r="E27" s="51"/>
      <c r="F27" s="18" t="s">
        <v>123</v>
      </c>
      <c r="G27" s="9">
        <f>H27+I27</f>
        <v>0</v>
      </c>
      <c r="H27" s="29">
        <v>0</v>
      </c>
      <c r="I27" s="42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8.25" customHeight="1" x14ac:dyDescent="0.25">
      <c r="A28" s="28" t="s">
        <v>20</v>
      </c>
      <c r="B28" s="11" t="s">
        <v>42</v>
      </c>
      <c r="C28" s="28" t="s">
        <v>28</v>
      </c>
      <c r="D28" s="20" t="s">
        <v>55</v>
      </c>
      <c r="E28" s="8" t="s">
        <v>136</v>
      </c>
      <c r="F28" s="18" t="s">
        <v>123</v>
      </c>
      <c r="G28" s="9">
        <f>H28+I28</f>
        <v>70000</v>
      </c>
      <c r="H28" s="29">
        <v>70000</v>
      </c>
      <c r="I28" s="42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" customFormat="1" ht="36.75" customHeight="1" x14ac:dyDescent="0.25">
      <c r="A29" s="28" t="s">
        <v>56</v>
      </c>
      <c r="B29" s="11" t="s">
        <v>57</v>
      </c>
      <c r="C29" s="28" t="s">
        <v>58</v>
      </c>
      <c r="D29" s="20" t="s">
        <v>59</v>
      </c>
      <c r="E29" s="8" t="s">
        <v>137</v>
      </c>
      <c r="F29" s="18" t="s">
        <v>123</v>
      </c>
      <c r="G29" s="9">
        <f t="shared" ref="G29" si="1">H29+I29</f>
        <v>60000</v>
      </c>
      <c r="H29" s="9">
        <v>0</v>
      </c>
      <c r="I29" s="9">
        <v>60000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45.75" customHeight="1" x14ac:dyDescent="0.25">
      <c r="A30" s="28" t="s">
        <v>78</v>
      </c>
      <c r="B30" s="11" t="s">
        <v>79</v>
      </c>
      <c r="C30" s="28" t="s">
        <v>80</v>
      </c>
      <c r="D30" s="20" t="s">
        <v>81</v>
      </c>
      <c r="E30" s="8" t="s">
        <v>138</v>
      </c>
      <c r="F30" s="18" t="s">
        <v>123</v>
      </c>
      <c r="G30" s="9">
        <f>H30</f>
        <v>50000</v>
      </c>
      <c r="H30" s="9">
        <v>50000</v>
      </c>
      <c r="I30" s="9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35" t="s">
        <v>113</v>
      </c>
      <c r="B31" s="33"/>
      <c r="C31" s="35"/>
      <c r="D31" s="77" t="s">
        <v>68</v>
      </c>
      <c r="E31" s="77"/>
      <c r="F31" s="38"/>
      <c r="G31" s="50"/>
      <c r="H31" s="50"/>
      <c r="I31" s="50"/>
      <c r="J31" s="5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4" customFormat="1" ht="42.75" customHeight="1" x14ac:dyDescent="0.25">
      <c r="A32" s="35" t="s">
        <v>67</v>
      </c>
      <c r="B32" s="33"/>
      <c r="C32" s="35"/>
      <c r="D32" s="77" t="s">
        <v>68</v>
      </c>
      <c r="E32" s="77"/>
      <c r="F32" s="38"/>
      <c r="G32" s="39">
        <f>G34+G35+G36</f>
        <v>415000</v>
      </c>
      <c r="H32" s="39">
        <f>H34+H35+H36</f>
        <v>415000</v>
      </c>
      <c r="I32" s="40">
        <f>I33+I34+I36</f>
        <v>0</v>
      </c>
      <c r="J32" s="39">
        <f>J33+J34+J36</f>
        <v>0</v>
      </c>
    </row>
    <row r="33" spans="1:26" s="2" customFormat="1" ht="47.25" hidden="1" customHeight="1" x14ac:dyDescent="0.25">
      <c r="A33" s="28" t="s">
        <v>82</v>
      </c>
      <c r="B33" s="10" t="s">
        <v>32</v>
      </c>
      <c r="C33" s="28" t="s">
        <v>21</v>
      </c>
      <c r="D33" s="20" t="s">
        <v>45</v>
      </c>
      <c r="E33" s="8" t="s">
        <v>29</v>
      </c>
      <c r="F33" s="18"/>
      <c r="G33" s="9">
        <f t="shared" ref="G33:G34" si="2">H33+I33</f>
        <v>0</v>
      </c>
      <c r="H33" s="29">
        <v>0</v>
      </c>
      <c r="I33" s="9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67.5" customHeight="1" x14ac:dyDescent="0.25">
      <c r="A34" s="11" t="s">
        <v>74</v>
      </c>
      <c r="B34" s="11" t="s">
        <v>75</v>
      </c>
      <c r="C34" s="11" t="s">
        <v>76</v>
      </c>
      <c r="D34" s="20" t="s">
        <v>77</v>
      </c>
      <c r="E34" s="13" t="s">
        <v>139</v>
      </c>
      <c r="F34" s="18" t="s">
        <v>123</v>
      </c>
      <c r="G34" s="9">
        <f t="shared" si="2"/>
        <v>100000</v>
      </c>
      <c r="H34" s="9">
        <v>100000</v>
      </c>
      <c r="I34" s="44"/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62.25" customHeight="1" x14ac:dyDescent="0.25">
      <c r="A35" s="54" t="s">
        <v>115</v>
      </c>
      <c r="B35" s="54" t="s">
        <v>116</v>
      </c>
      <c r="C35" s="54" t="s">
        <v>23</v>
      </c>
      <c r="D35" s="54" t="s">
        <v>117</v>
      </c>
      <c r="E35" s="55" t="s">
        <v>114</v>
      </c>
      <c r="F35" s="18" t="s">
        <v>123</v>
      </c>
      <c r="G35" s="56">
        <f>H35</f>
        <v>15000</v>
      </c>
      <c r="H35" s="56">
        <v>15000</v>
      </c>
      <c r="I35" s="56"/>
      <c r="J35" s="5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04.25" customHeight="1" x14ac:dyDescent="0.25">
      <c r="A36" s="28" t="s">
        <v>69</v>
      </c>
      <c r="B36" s="31" t="s">
        <v>36</v>
      </c>
      <c r="C36" s="28" t="s">
        <v>24</v>
      </c>
      <c r="D36" s="20" t="s">
        <v>49</v>
      </c>
      <c r="E36" s="8" t="s">
        <v>70</v>
      </c>
      <c r="F36" s="18" t="s">
        <v>123</v>
      </c>
      <c r="G36" s="9">
        <f>H36</f>
        <v>300000</v>
      </c>
      <c r="H36" s="29">
        <v>300000</v>
      </c>
      <c r="I36" s="42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72.75" customHeight="1" x14ac:dyDescent="0.25">
      <c r="A37" s="35" t="s">
        <v>120</v>
      </c>
      <c r="B37" s="71"/>
      <c r="C37" s="35"/>
      <c r="D37" s="77" t="s">
        <v>125</v>
      </c>
      <c r="E37" s="77"/>
      <c r="F37" s="38"/>
      <c r="G37" s="50"/>
      <c r="H37" s="50"/>
      <c r="I37" s="49"/>
      <c r="J37" s="5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2.75" customHeight="1" x14ac:dyDescent="0.25">
      <c r="A38" s="35" t="s">
        <v>120</v>
      </c>
      <c r="B38" s="71"/>
      <c r="C38" s="35"/>
      <c r="D38" s="77" t="s">
        <v>125</v>
      </c>
      <c r="E38" s="77"/>
      <c r="F38" s="38"/>
      <c r="G38" s="39">
        <f>G39+G40</f>
        <v>1160000</v>
      </c>
      <c r="H38" s="39">
        <f>H39+H40</f>
        <v>1160000</v>
      </c>
      <c r="I38" s="40">
        <f>I39+I40</f>
        <v>0</v>
      </c>
      <c r="J38" s="39">
        <f>J39+J40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5" customHeight="1" x14ac:dyDescent="0.25">
      <c r="A39" s="28" t="s">
        <v>121</v>
      </c>
      <c r="B39" s="10" t="s">
        <v>107</v>
      </c>
      <c r="C39" s="28" t="s">
        <v>32</v>
      </c>
      <c r="D39" s="20" t="s">
        <v>108</v>
      </c>
      <c r="E39" s="8" t="s">
        <v>130</v>
      </c>
      <c r="F39" s="18" t="s">
        <v>123</v>
      </c>
      <c r="G39" s="9">
        <f>H39</f>
        <v>360000</v>
      </c>
      <c r="H39" s="29">
        <v>360000</v>
      </c>
      <c r="I39" s="42">
        <f>J39</f>
        <v>0</v>
      </c>
      <c r="J39" s="9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 x14ac:dyDescent="0.25">
      <c r="A40" s="28" t="s">
        <v>122</v>
      </c>
      <c r="B40" s="11" t="s">
        <v>100</v>
      </c>
      <c r="C40" s="28" t="s">
        <v>101</v>
      </c>
      <c r="D40" s="20" t="s">
        <v>102</v>
      </c>
      <c r="E40" s="8" t="s">
        <v>130</v>
      </c>
      <c r="F40" s="18" t="s">
        <v>123</v>
      </c>
      <c r="G40" s="9">
        <f>H40</f>
        <v>800000</v>
      </c>
      <c r="H40" s="29">
        <v>800000</v>
      </c>
      <c r="I40" s="42">
        <f>J40</f>
        <v>0</v>
      </c>
      <c r="J40" s="9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72.75" hidden="1" customHeight="1" x14ac:dyDescent="0.25">
      <c r="A41" s="28" t="s">
        <v>93</v>
      </c>
      <c r="B41" s="31" t="s">
        <v>94</v>
      </c>
      <c r="C41" s="28" t="s">
        <v>28</v>
      </c>
      <c r="D41" s="20" t="s">
        <v>95</v>
      </c>
      <c r="E41" s="8"/>
      <c r="F41" s="18" t="s">
        <v>96</v>
      </c>
      <c r="G41" s="9">
        <f>H41</f>
        <v>0</v>
      </c>
      <c r="H41" s="29">
        <v>0</v>
      </c>
      <c r="I41" s="42"/>
      <c r="J41" s="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4" customFormat="1" ht="58.5" hidden="1" customHeight="1" x14ac:dyDescent="0.25">
      <c r="A42" s="35" t="s">
        <v>71</v>
      </c>
      <c r="B42" s="33"/>
      <c r="C42" s="35"/>
      <c r="D42" s="36" t="s">
        <v>72</v>
      </c>
      <c r="E42" s="37"/>
      <c r="F42" s="38"/>
      <c r="G42" s="39">
        <f>G44+G45+G46+G49+G47+G48</f>
        <v>0</v>
      </c>
      <c r="H42" s="39">
        <f>H44+H45+H46+H49+H47+H48</f>
        <v>0</v>
      </c>
      <c r="I42" s="40"/>
      <c r="J42" s="39"/>
    </row>
    <row r="43" spans="1:26" s="2" customFormat="1" ht="47.25" hidden="1" customHeight="1" x14ac:dyDescent="0.25">
      <c r="A43" s="28"/>
      <c r="B43" s="10"/>
      <c r="C43" s="28"/>
      <c r="D43" s="20"/>
      <c r="E43" s="8"/>
      <c r="F43" s="18"/>
      <c r="G43" s="9"/>
      <c r="H43" s="29"/>
      <c r="I43" s="9"/>
      <c r="J43" s="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7" customFormat="1" ht="44.25" hidden="1" customHeight="1" x14ac:dyDescent="0.3">
      <c r="A44" s="52"/>
      <c r="B44" s="52"/>
      <c r="C44" s="52"/>
      <c r="D44" s="52"/>
      <c r="E44" s="8"/>
      <c r="F44" s="18"/>
      <c r="G44" s="53"/>
      <c r="H44" s="53"/>
      <c r="I44" s="53"/>
      <c r="J44" s="53"/>
    </row>
    <row r="45" spans="1:26" s="7" customFormat="1" ht="44.25" hidden="1" customHeight="1" x14ac:dyDescent="0.3">
      <c r="A45" s="52"/>
      <c r="B45" s="52"/>
      <c r="C45" s="52"/>
      <c r="D45" s="52"/>
      <c r="E45" s="13"/>
      <c r="F45" s="18"/>
      <c r="G45" s="53"/>
      <c r="H45" s="53"/>
      <c r="I45" s="53"/>
      <c r="J45" s="53"/>
    </row>
    <row r="46" spans="1:26" s="7" customFormat="1" ht="78" hidden="1" customHeight="1" x14ac:dyDescent="0.3">
      <c r="A46" s="52"/>
      <c r="B46" s="52"/>
      <c r="C46" s="52"/>
      <c r="D46" s="52"/>
      <c r="E46" s="8"/>
      <c r="F46" s="18"/>
      <c r="G46" s="53"/>
      <c r="H46" s="53"/>
      <c r="I46" s="53"/>
      <c r="J46" s="53"/>
    </row>
    <row r="47" spans="1:26" s="7" customFormat="1" ht="65.25" hidden="1" customHeight="1" x14ac:dyDescent="0.3">
      <c r="A47" s="52"/>
      <c r="B47" s="52"/>
      <c r="C47" s="52"/>
      <c r="D47" s="52"/>
      <c r="E47" s="8"/>
      <c r="F47" s="18"/>
      <c r="G47" s="53"/>
      <c r="H47" s="53"/>
      <c r="I47" s="53"/>
      <c r="J47" s="53"/>
    </row>
    <row r="48" spans="1:26" s="7" customFormat="1" ht="60.75" hidden="1" customHeight="1" x14ac:dyDescent="0.3">
      <c r="A48" s="52"/>
      <c r="B48" s="52"/>
      <c r="C48" s="52"/>
      <c r="D48" s="52"/>
      <c r="E48" s="13"/>
      <c r="F48" s="18"/>
      <c r="G48" s="53"/>
      <c r="H48" s="53"/>
      <c r="I48" s="53"/>
      <c r="J48" s="53"/>
    </row>
    <row r="49" spans="1:26" s="2" customFormat="1" ht="60" hidden="1" customHeight="1" x14ac:dyDescent="0.25">
      <c r="A49" s="11"/>
      <c r="B49" s="11"/>
      <c r="C49" s="11"/>
      <c r="D49" s="12"/>
      <c r="E49" s="13"/>
      <c r="F49" s="18"/>
      <c r="G49" s="53"/>
      <c r="H49" s="53"/>
      <c r="I49" s="44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9" customFormat="1" ht="44.25" hidden="1" customHeight="1" x14ac:dyDescent="0.25">
      <c r="A50" s="30" t="s">
        <v>71</v>
      </c>
      <c r="B50" s="30"/>
      <c r="C50" s="30"/>
      <c r="D50" s="30" t="s">
        <v>72</v>
      </c>
      <c r="E50" s="30"/>
      <c r="F50" s="30"/>
      <c r="G50" s="32">
        <f t="shared" ref="G50:G52" si="3">H50</f>
        <v>0</v>
      </c>
      <c r="H50" s="32">
        <f>H51+H52+H53+H54</f>
        <v>0</v>
      </c>
      <c r="I50" s="32">
        <f>I52+I53+I54</f>
        <v>0</v>
      </c>
      <c r="J50" s="32">
        <f>J52+J53+J54</f>
        <v>0</v>
      </c>
    </row>
    <row r="51" spans="1:26" s="7" customFormat="1" ht="44.25" hidden="1" customHeight="1" x14ac:dyDescent="0.3">
      <c r="A51" s="52" t="s">
        <v>87</v>
      </c>
      <c r="B51" s="52" t="s">
        <v>88</v>
      </c>
      <c r="C51" s="52" t="s">
        <v>10</v>
      </c>
      <c r="D51" s="52" t="s">
        <v>89</v>
      </c>
      <c r="E51" s="8" t="s">
        <v>30</v>
      </c>
      <c r="F51" s="18"/>
      <c r="G51" s="53">
        <f t="shared" si="3"/>
        <v>0</v>
      </c>
      <c r="H51" s="53">
        <v>0</v>
      </c>
      <c r="I51" s="53"/>
      <c r="J51" s="53"/>
    </row>
    <row r="52" spans="1:26" s="2" customFormat="1" ht="60" hidden="1" customHeight="1" x14ac:dyDescent="0.25">
      <c r="A52" s="11" t="s">
        <v>61</v>
      </c>
      <c r="B52" s="11" t="s">
        <v>62</v>
      </c>
      <c r="C52" s="11" t="s">
        <v>10</v>
      </c>
      <c r="D52" s="12" t="s">
        <v>63</v>
      </c>
      <c r="E52" s="13" t="s">
        <v>64</v>
      </c>
      <c r="F52" s="16"/>
      <c r="G52" s="9">
        <f t="shared" si="3"/>
        <v>0</v>
      </c>
      <c r="H52" s="9">
        <v>0</v>
      </c>
      <c r="I52" s="44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 x14ac:dyDescent="0.25">
      <c r="A53" s="11" t="s">
        <v>61</v>
      </c>
      <c r="B53" s="11" t="s">
        <v>62</v>
      </c>
      <c r="C53" s="11" t="s">
        <v>10</v>
      </c>
      <c r="D53" s="12" t="s">
        <v>63</v>
      </c>
      <c r="E53" s="13" t="s">
        <v>65</v>
      </c>
      <c r="F53" s="16"/>
      <c r="G53" s="9">
        <f t="shared" ref="G53" si="4">H53+I53</f>
        <v>0</v>
      </c>
      <c r="H53" s="9">
        <v>0</v>
      </c>
      <c r="I53" s="44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60" hidden="1" customHeight="1" x14ac:dyDescent="0.25">
      <c r="A54" s="11" t="s">
        <v>61</v>
      </c>
      <c r="B54" s="11" t="s">
        <v>62</v>
      </c>
      <c r="C54" s="11" t="s">
        <v>10</v>
      </c>
      <c r="D54" s="12" t="s">
        <v>63</v>
      </c>
      <c r="E54" s="13" t="s">
        <v>90</v>
      </c>
      <c r="F54" s="16"/>
      <c r="G54" s="9">
        <f>H54</f>
        <v>0</v>
      </c>
      <c r="H54" s="9">
        <v>0</v>
      </c>
      <c r="I54" s="44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31.5" customHeight="1" x14ac:dyDescent="0.25">
      <c r="A55" s="78" t="s">
        <v>98</v>
      </c>
      <c r="B55" s="79"/>
      <c r="C55" s="79"/>
      <c r="D55" s="79"/>
      <c r="E55" s="79"/>
      <c r="F55" s="79"/>
      <c r="G55" s="39">
        <f>G38+G32+G12</f>
        <v>17543900</v>
      </c>
      <c r="H55" s="39">
        <f>H38+H32+H12</f>
        <v>17483900</v>
      </c>
      <c r="I55" s="39">
        <f>I38+I32+I12</f>
        <v>60000</v>
      </c>
      <c r="J55" s="39">
        <f>J38+J32+J12</f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I57" s="4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</sheetData>
  <mergeCells count="21">
    <mergeCell ref="D38:E38"/>
    <mergeCell ref="A55:F55"/>
    <mergeCell ref="B7:I7"/>
    <mergeCell ref="D9:D10"/>
    <mergeCell ref="C9:C10"/>
    <mergeCell ref="B9:B10"/>
    <mergeCell ref="A8:C8"/>
    <mergeCell ref="G8:J8"/>
    <mergeCell ref="I9:J9"/>
    <mergeCell ref="A9:A10"/>
    <mergeCell ref="E9:E10"/>
    <mergeCell ref="H9:H10"/>
    <mergeCell ref="G9:G10"/>
    <mergeCell ref="F9:F10"/>
    <mergeCell ref="D32:E32"/>
    <mergeCell ref="D12:E12"/>
    <mergeCell ref="D6:G6"/>
    <mergeCell ref="H4:J4"/>
    <mergeCell ref="D11:E11"/>
    <mergeCell ref="D31:E31"/>
    <mergeCell ref="D37:E37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2023-11-24T12:41:38Z</cp:lastPrinted>
  <dcterms:created xsi:type="dcterms:W3CDTF">2006-03-01T06:56:57Z</dcterms:created>
  <dcterms:modified xsi:type="dcterms:W3CDTF">2023-12-11T06:58:03Z</dcterms:modified>
</cp:coreProperties>
</file>